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'Лист1'!$A$11:$AMF$12</definedName>
  </definedNames>
  <calcPr/>
</workbook>
</file>

<file path=xl/sharedStrings.xml><?xml version="1.0" encoding="utf-8"?>
<sst xmlns="http://schemas.openxmlformats.org/spreadsheetml/2006/main" count="209" uniqueCount="209">
  <si>
    <t>Приложение</t>
  </si>
  <si>
    <t>ФОРМА</t>
  </si>
  <si>
    <t xml:space="preserve">ИНФОРМАЦИЯ о деятельности  хозяйствующих субъектов, доля участия муниципального образования Ставропольского края в которых составляет 50 и более процентов</t>
  </si>
  <si>
    <t xml:space="preserve">по состоянию на 01.01.2025</t>
  </si>
  <si>
    <r>
      <rPr>
        <sz val="10"/>
        <color theme="1"/>
        <rFont val="Times New Roman"/>
      </rPr>
      <t xml:space="preserve">                                                                                                               </t>
    </r>
    <r>
      <rPr>
        <u val="single"/>
        <sz val="10"/>
        <color theme="1"/>
        <rFont val="Times New Roman"/>
      </rPr>
      <t xml:space="preserve">  Нефтекумский муниципальный округ Ставропольского края</t>
    </r>
  </si>
  <si>
    <t xml:space="preserve">(наименование муниципального образования Ставропольского края)</t>
  </si>
  <si>
    <t xml:space="preserve">№ п/п</t>
  </si>
  <si>
    <t xml:space="preserve">Полное наименование хозяйствующего субъекта (юридического лица) в соответствии с ЕГРЮЛ</t>
  </si>
  <si>
    <t xml:space="preserve">Юридический адрес хозяйствующего субъекта в соответствии с ЕГРЮЛ</t>
  </si>
  <si>
    <t xml:space="preserve">Основной государственный регистрационный номер хозяйствующего субъекта (ОГРН)</t>
  </si>
  <si>
    <t xml:space="preserve">Дата регистрации в ЕГРЮЛ создания хозяйствующего субъекта </t>
  </si>
  <si>
    <t xml:space="preserve">Код организационно-правовой формы хозяйствующего субъекта ОКОПФ</t>
  </si>
  <si>
    <t xml:space="preserve">Наименование органа местного самоуправления муниципального образования Ставропольского края, осуществляющего права учредителя (участника) хозяйствующего субъектая (участника)</t>
  </si>
  <si>
    <t xml:space="preserve">Доля участия муниципального образования (муниципальной собственности), %</t>
  </si>
  <si>
    <t xml:space="preserve">Вид экономической деятельности хозяйствующего субъекта (ОКВЭД)</t>
  </si>
  <si>
    <t xml:space="preserve">Наименование товарного рынка, на котором осуществляет деятельность хозяйствующий субъект</t>
  </si>
  <si>
    <t xml:space="preserve">Доля рынка, занимаемая хозяйствующим субъектом, в натуральном выражении, %</t>
  </si>
  <si>
    <t xml:space="preserve">Доля рынка, занимаемая хозяйствующим субъектом, в стоимостном выражении, %</t>
  </si>
  <si>
    <t>нансов</t>
  </si>
  <si>
    <t>Примечание</t>
  </si>
  <si>
    <t xml:space="preserve">МУНИЦИПАЛЬНОЕ БЮДЖЕТНОЕ УЧРЕЖДЕНИЕ ДОПОЛНИТЕЛЬНОГО ОБРАЗОВАНИЯ "АЧИКУЛАКСКАЯ ДЕТСКАЯ МУЗЫКАЛЬНАЯ ШКОЛА" НЕФТЕКУМСКОГО МУНИЦИПАЛЬНОГО ОКРУГА СТАВРОПОЛЬСКОГО КРАЯ</t>
  </si>
  <si>
    <t xml:space="preserve">356890, СТАВРОПОЛЬСКИЙ КРАЙ, Р-Н НЕФТЕКУМСКИЙ, С АЧИКУЛАК, УЛ ГВАРДЕЙСКАЯ, Д. 11</t>
  </si>
  <si>
    <t xml:space="preserve">АДМИНИСТРАЦИЯ НЕФТЕКУМСКОГО МУНИЦИПАЛЬНОГО ОКРУГА СТАВРОПОЛЬСКОГО КРАЯ </t>
  </si>
  <si>
    <t xml:space="preserve">85.41 Образование дополнительное детей и взрослых </t>
  </si>
  <si>
    <t xml:space="preserve">4. Рынок услуг дополнительного образования детей
</t>
  </si>
  <si>
    <t xml:space="preserve">МУНИЦИПАЛЬНОЕ БЮДЖЕТНОЕ УЧРЕЖДЕНИЕ ДОПОЛНИТЕЛЬНОГО ОБРАЗОВАНИЯ "НЕФТЕКУМСКАЯ ДЕТСКАЯ МУЗЫКАЛЬНАЯ ШКОЛА" НЕФТЕКУМСКОГО МУНИЦИПАЛЬНОГО ОКРУГА СТАВРОПОЛЬСКОГО КРАЯ</t>
  </si>
  <si>
    <t xml:space="preserve">356880, СТАВРОПОЛЬСКИЙ КРАЙ, Р-Н НЕФТЕКУМСКИЙ, Г НЕФТЕКУМСК, УЛ СТРОИТЕЛЕЙ, ЗД. 20</t>
  </si>
  <si>
    <t xml:space="preserve">МУНИЦИПАЛЬНОЕ БЮДЖЕТНОЕ УЧРЕЖДЕНИЕ ДОПОЛНИТЕЛЬНОГО ОБРАЗОВАНИЯ "ЗАТЕРЕЧНЕНСКАЯ ДЕТСКАЯ МУЗЫКАЛЬНАЯ ШКОЛА" НЕФТЕКУМСКОГО МУНИЦИПАЛЬНОГО ОКРУГА СТАВРОПОЛЬСКОГО КРАЯ</t>
  </si>
  <si>
    <t xml:space="preserve">356871, СТАВРОПОЛЬСКИЙ КРАЙ, Р-Н НЕФТЕКУМСКИЙ, П ЗАТЕРЕЧНЫЙ, УЛ КОТЕЛЬНАЯ, Д. 20/1</t>
  </si>
  <si>
    <t xml:space="preserve">МУНИЦИПАЛЬНОЕ БЮДЖЕТНОЕ УЧРЕЖДЕНИЕ ДОПОЛНИТЕЛЬНОГО ОБРАЗОВАНИЯ "НЕФТЕКУМСКАЯ ДЕТСКАЯ ХУДОЖЕСТВЕННАЯ ШКОЛА" НЕФТЕКУМСКОГО МУНИЦИПАЛЬНОГО ОКРУГА СТАВРОПОЛЬСКОГО КРАЯ</t>
  </si>
  <si>
    <t xml:space="preserve">356880, СТАВРОПОЛЬСКИЙ КРАЙ, Р-Н НЕФТЕКУМСКИЙ, Г НЕФТЕКУМСК, УЛ ЛЕНИНА, Д. 42</t>
  </si>
  <si>
    <t xml:space="preserve">МУНИЦИПАЛЬНОЕ КАЗЕННОЕ УЧРЕЖДЕНИЕ "ЦЕНТР ПО ХОЗЯЙСТВЕННОМУ ОБСЛУЖИВАНИЮ УЧРЕЖДЕНИЙ КУЛЬТУРЫ" НЕФТЕКУМСКОГО МУНИЦИПАЛЬНОГО ОКРУГА СТАВРОПОЛЬСКОГО КРАЯ</t>
  </si>
  <si>
    <t xml:space="preserve">356880, СТАВРОПОЛЬСКИЙ КРАЙ, Р-Н НЕФТЕКУМСКИЙ, Г НЕФТЕКУМСК, МКР. 2-Й, Д. 17</t>
  </si>
  <si>
    <t xml:space="preserve">81.10 Деятельность по комплексному обслуживанию помещений </t>
  </si>
  <si>
    <t xml:space="preserve">81 Деятельность по обслуживанию зданий и территорий </t>
  </si>
  <si>
    <t xml:space="preserve">МУНИЦИПАЛЬНОЕ БЮДЖЕТНОЕ УЧРЕЖДЕНИЕ КУЛЬТУРЫ "ДОМ КУЛЬТУРЫ ПОСЕЛКА ЗАТЕРЕЧНЫЙ" НЕФТЕКУМСКОГО МУНИЦИПАЛЬНОГО ОКРУГА СТАВРОПОЛЬСКОГО КРАЯ</t>
  </si>
  <si>
    <t xml:space="preserve">356871, СТАВРОПОЛЬСКИЙ КРАЙ, Р-Н НЕФТЕКУМСКИЙ, П ЗАТЕРЕЧНЫЙ, УЛ КОМСОМОЛЬСКАЯ, Д. 10</t>
  </si>
  <si>
    <t xml:space="preserve">90.04.3 Деятельность учреждений клубного типа: клубов, дворцов и домов культуры, домов народного творчества</t>
  </si>
  <si>
    <t xml:space="preserve">90.0 Деятельность творческая, деятельность в области искусства и организации развлечений</t>
  </si>
  <si>
    <t xml:space="preserve">МУНИЦИПАЛЬНОЕ БЮДЖЕТНОЕ УЧРЕЖДЕНИЕ КУЛЬТУРЫ "НЕФТЕКУМСКИЙ МНОГОФУНКЦИОНАЛЬНЫЙ КУЛЬТУРНЫЙ ЦЕНТР" НЕФТЕКУМСКОГО МУНИЦИПАЛЬНОГО ОКРУГА СТАВРОПОЛЬСКОГО КРАЯ</t>
  </si>
  <si>
    <t xml:space="preserve">356880, СТАВРОПОЛЬСКИЙ КРАЙ, Р-Н НЕФТЕКУМСКИЙ, Г НЕФТЕКУМСК, ПЛ ЛЕНИНА, СООР. 4</t>
  </si>
  <si>
    <t xml:space="preserve">МУНИЦИПАЛЬНОЕ КАЗЕННОЕ УЧРЕЖДЕНИЕ КУЛЬТУРЫ "ДОМ КУЛЬТУРЫ СЕЛА АЧИКУЛАК" НЕФТЕКУМСКОГО МУНИЦИПАЛЬНОГО ОКРУГА СТАВРОПОЛЬСКОГО КРАЯ</t>
  </si>
  <si>
    <t xml:space="preserve">356890, СТАВРОПОЛЬСКИЙ КРАЙ, М.О. НЕФТЕКУМСКИЙ, С АЧИКУЛАК, УЛ ГВАРДЕЙСКАЯ, ЗД. 15</t>
  </si>
  <si>
    <t xml:space="preserve">МУНИЦИПАЛЬНОЕ КАЗЕННОЕ УЧРЕЖДЕНИЕ КУЛЬТУРЫ "ДОМ КУЛЬТУРЫ ПОСЕЛКА ЗИМНЯЯ СТАВКА" НЕФТЕКУМСКОГО МУНИЦИПАЛЬНОГО ОКРУГА СТАВРОПОЛЬСКОГО КРАЯ</t>
  </si>
  <si>
    <t xml:space="preserve">356872, СТАВРОПОЛЬСКИЙ КРАЙ, Р-Н НЕФТЕКУМСКИЙ, П ЗИМНЯЯ СТАВКА, УЛ НОВАЯ, ЗД. 15</t>
  </si>
  <si>
    <t xml:space="preserve">МУНИЦИПАЛЬНОЕ КАЗЕННОЕ УЧРЕЖДЕНИЕ КУЛЬТУРЫ "ОРГАНИЗАЦИОННО-МЕТОДИЧЕСКИЙ ЦЕНТР ПО ОБСЛУЖИВАНИЮ УЧРЕЖДЕНИЙ КУЛЬТУРЫ" НЕФТЕКУМСКОГО МУНИЦИПАЛЬНОГО ОКРУГА СТАВРОПОЛЬСКОГО КРАЯ</t>
  </si>
  <si>
    <t xml:space="preserve">МУНИЦИПАЛЬНОЕ КАЗЕННОЕ УЧРЕЖДЕНИЕ КУЛЬТУРЫ "МАХМУД-МЕКТЕБСКОЕ СОЦИАЛЬНО-КУЛЬТУРНОЕ ОБЪЕДИНЕНИЕ" НЕФТЕКУМСКОГО МУНИЦИПАЛЬНОГО ОКРУГА СТАВРОПОЛЬСКОГО КРАЯ</t>
  </si>
  <si>
    <t xml:space="preserve">356895, СТАВРОПОЛЬСКИЙ КРАЙ, Р-Н НЕФТЕКУМСКИЙ, АУЛ МАХМУД-МЕКТЕБ, УЛ СОВЕТСКАЯ, ЗД. 63Б</t>
  </si>
  <si>
    <t xml:space="preserve">МУНИЦИПАЛЬНОЕ КАЗЕННОЕ УЧРЕЖДЕНИЕ КУЛЬТУРЫ "КАРА-ТЮБИНСКОЕ СОЦИАЛЬНО-КУЛЬТУРНОЕ ОБЪЕДИНЕНИЕ" НЕФТЕКУМСКОГО МУНИЦИПАЛЬНОГО ОКРУГА СТАВРОПОЛЬСКОГО КРАЯ</t>
  </si>
  <si>
    <t xml:space="preserve">356875, СТАВРОПОЛЬСКИЙ КРАЙ, Р-Н НЕФТЕКУМСКИЙ, С КАРА-ТЮБЕ, УЛ ЛЕНИНА, Д. 44Б</t>
  </si>
  <si>
    <t xml:space="preserve">МУНИЦИПАЛЬНОЕ КАЗЕННОЕ УЧРЕЖДЕНИЕ КУЛЬТУРЫ "ЗУНКАРСКОЕ СОЦИАЛЬНО-КУЛЬТУРНОЕ ОБЪЕДИНЕНИЕ" НЕФТЕКУМСКОГО МУНИЦИПАЛЬНОГО ОКРУГА СТАВРОПОЛЬСКОГО КРАЯ</t>
  </si>
  <si>
    <t xml:space="preserve">356874, СТАВРОПОЛЬСКИЙ КРАЙ, Р-Н НЕФТЕКУМСКИЙ, П ЗУНКАРЬ, УЛ МОЛОДЕЖНАЯ, Д. 4</t>
  </si>
  <si>
    <t xml:space="preserve">МУНИЦИПАЛЬНОЕ КАЗЕННОЕ УЧРЕЖДЕНИЕ КУЛЬТУРЫ "КАЯСУЛИНСКОЕ СОЦИАЛЬНО-КУЛЬТУРНОЕ ОБЪЕДИНЕНИЕ" НЕФТЕКУМСКОГОМУНИЦИПАЛЬНОГО ОКРУГА СТАВРОПОЛЬСКОГО КРАЯ</t>
  </si>
  <si>
    <t xml:space="preserve">356897, СТАВРОПОЛЬСКИЙ КРАЙ, М.О. НЕФТЕКУМСКИЙ, С КАЯСУЛА, УЛ СОВЕТСКАЯ, Д. 43В</t>
  </si>
  <si>
    <t xml:space="preserve">МУНИЦИПАЛЬНОЕ КАЗЕННОЕ УЧРЕЖДЕНИЕ КУЛЬТУРЫ "ОЗЕК-СУАТСКОЕ СОЦИАЛЬНО-КУЛЬТУРНОЕ ОБЪЕДИНЕНИЕ" НЕФТЕКУМСКОГО МУНИЦИПАЛЬНОГО ОКРУГА СТАВРОПОЛЬСКОГО КРАЯ</t>
  </si>
  <si>
    <t xml:space="preserve">356873, СТАВРОПОЛЬСКИЙ КРАЙ, Р-Н НЕФТЕКУМСКИЙ, С ОЗЕК-СУАТ, УЛ О.СЕИТОВА, Д. 92</t>
  </si>
  <si>
    <t xml:space="preserve">МУНИЦИПАЛЬНОЕ КАЗЕННОЕ УЧРЕЖДЕНИЕ КУЛЬТУРЫ "ДОМ КУЛЬТУРЫ ХУТОРА АНДРЕЙ-КУРГАН" НЕФТЕКУМСКОГО МУНИЦИПАЛЬНОГО ОКРУГА СТАВРОПОЛЬСКОГО КРАЯ</t>
  </si>
  <si>
    <t xml:space="preserve">356899, СТАВРОПОЛЬСКИЙ КРАЙ, Р-Н НЕФТЕКУМСКИЙ, Х АНДРЕЙ-КУРГАН, УЛ ПРАВОБЕРЕЖНАЯ, ДВЛД. 4А</t>
  </si>
  <si>
    <t xml:space="preserve">МУНИЦИПАЛЬНОЕ КАЗЕННОЕ УЧРЕЖДЕНИЕ КУЛЬТУРЫ "НОВКУС-АРТЕЗИАНСКОЕ СОЦИАЛЬНО-КУЛЬТУРНОЕ ОБЪЕДИНЕНИЕ" НЕФТЕКУМСКОГО МУНИЦИПАЛЬНОГО ОКРУГА СТАВРОПОЛЬСКОГО КРАЯ</t>
  </si>
  <si>
    <t xml:space="preserve">356876, СТАВРОПОЛЬСКИЙ КРАЙ, Р-Н НЕФТЕКУМСКИЙ, АУЛ НОВКУС-АРТЕЗИАН, УЛ КИРОВА, Д. 5Е</t>
  </si>
  <si>
    <t xml:space="preserve">МУНИЦИПАЛЬНОЕ КАЗЕННОЕ УЧРЕЖДЕНИЕ КУЛЬТУРЫ "ТУКУЙ-МЕКТЕБСКОЕ СОЦИАЛЬНО-КУЛЬТУРНОЕ ОБЪЕДИНЕНИЕ" НЕФТЕКУМСКОГО МУНИЦИПАЛЬНОГО ОКРУГА СТАВРОПОЛЬСКОГО КРАЯ</t>
  </si>
  <si>
    <t xml:space="preserve">356896, СТАВРОПОЛЬСКИЙ КРАЙ, Р-Н НЕФТЕКУМСКИЙ, АУЛ ТУКУЙ-МЕКТЕБ, УЛ ЭДИГЕ, Д. 35Б</t>
  </si>
  <si>
    <t xml:space="preserve">МУНИЦИПАЛЬНОЕ КАЗЕННОЕ УЧРЕЖДЕНИЕ КУЛЬТУРЫ "ЦЕНТРАЛИЗОВАННАЯ БИБЛИОТЕЧНАЯ СИСТЕМА" НЕФТЕКУМСКОГО МУНИЦИПАЛЬНОГО ОКРУГА СТАВРОПОЛЬСКОГО КРАЯ</t>
  </si>
  <si>
    <t xml:space="preserve">356880, СТАВРОПОЛЬСКИЙ КРАЙ, Р-Н НЕФТЕКУМСКИЙ, Г НЕФТЕКУМСК, ПЛ ЛЕНИНА, Д. 3</t>
  </si>
  <si>
    <t xml:space="preserve">91.01 Деятельность библиотек и архивов</t>
  </si>
  <si>
    <t xml:space="preserve">91.0 Деятельность библиотек, архивов, музеев и прочих объектов культуры</t>
  </si>
  <si>
    <t xml:space="preserve">МУНИЦИПАЛЬНОЕ КАЗЕННОЕ УЧРЕЖДЕНИЕ КУЛЬТУРЫ "НЕФТЕКУМСКИЙ ИСТОРИКО-КРАЕВЕДЧЕСКИЙ МУЗЕЙ" НЕФТЕКУМСКОГО МУНИЦИПАЛЬНОГО ОКРУГА СТАВРОПОЛЬСКОГО КРАЯ</t>
  </si>
  <si>
    <t xml:space="preserve">356880, СТАВРОПОЛЬСКИЙ КРАЙ, Р-Н НЕФТЕКУМСКИЙ, Г НЕФТЕКУМСК, МКР. 2-Й, Д. 16</t>
  </si>
  <si>
    <t xml:space="preserve">91.02 Деятельность музеев</t>
  </si>
  <si>
    <t xml:space="preserve">МУНИЦИПАЛЬНОЕ БЮДЖЕТНОЕ УЧРЕЖДЕНИЕ "СПОРТИВНО-ОЗДОРОВИТЕЛЬНЫЙ КОМПЛЕКС "СТАРТ" НЕФТЕКУМСКОГО МУНИЦИПАЛЬНОГО ОКРУГА СТАВРОПОЛЬСКОГО КРАЯ</t>
  </si>
  <si>
    <t xml:space="preserve">Ставропольский край г. Нефтекумск ул. Ленина, здание 27а</t>
  </si>
  <si>
    <t xml:space="preserve">АДМИНИСТРАЦИЯ НЕФТЕКУМСКОГО МУНИЦИПАЛЬНОГО ОКРУГА СТАВРОПОЛЬСКОГО КРАЯ</t>
  </si>
  <si>
    <t xml:space="preserve">96.04 Деятельность физкультурно-оздоровительная</t>
  </si>
  <si>
    <t xml:space="preserve">МУНИЦИПАЛЬНОЕ КАЗЕННОЕ УЧРЕЖДЕНИЕ "ЕДИНАЯ ДЕЖУРНО-ДИСПЕТЧЕРСКАЯ СЛУЖБА" НЕФТЕКУМСКОГО МУНИЦИПАЛЬНОГО ОКРУГА СТАВРОПОЛЬСКОГО КРАЯ</t>
  </si>
  <si>
    <t xml:space="preserve">356880 СК, г. Нефтекумск, мкр.2 д.14</t>
  </si>
  <si>
    <t>1122651004288</t>
  </si>
  <si>
    <t xml:space="preserve">Администрация Нефтекумского муниципального округа Ставропольского края</t>
  </si>
  <si>
    <t xml:space="preserve">82.2 Деятельность центров обработки телефонных вызовов</t>
  </si>
  <si>
    <t xml:space="preserve">82.20 Деятельность центров обработки телефонных вызовов</t>
  </si>
  <si>
    <t xml:space="preserve">МУНИЦИПАЛЬНОЕ БЮДЖЕТНОЕ УЧРЕЖДЕНИЕ НЕФТЕКУМСКОГО МУНИЦИПАЛЬНОГО ОКРУГА СТАВРОПОЛЬСКОГО КРАЯ "МНОГОФУНКЦИОНАЛЬНЫЙ ЦЕНТР ПРЕДОСТАВЛЕНИЯ ГОСУДАРСТВЕННЫХ И МУНИЦИПАЛЬНЫХ УСЛУГ"</t>
  </si>
  <si>
    <t xml:space="preserve">СТАВРОПОЛЬСКИЙ КРАЙ, М.О. НЕФТЕКУМСКИЙ, Г НЕФТЕКУМСК</t>
  </si>
  <si>
    <t>24.12.2014</t>
  </si>
  <si>
    <t xml:space="preserve">63.11 Деятельность по обработке данных, предоставление услуг по размещению информации и связанная с этим деятельность</t>
  </si>
  <si>
    <t xml:space="preserve">84.11 Деятельность органов государственного управления и местного самоуправления по вопросам общего характера</t>
  </si>
  <si>
    <t xml:space="preserve">МУНИЦИПАЛЬНОЕ УНИТАРНОЕ ПРЕДПРИЯТИЕ "АКВА" С. КАЯСУЛА НЕФТЕКУМСКОГО МУНИЦИПАЛЬНОГО ОКРУГА СТАВРОПОЛЬСКОГО КРАЯ</t>
  </si>
  <si>
    <t xml:space="preserve">356897, Ставропольский край, Нефтекумский район, с. Каясула, ул. Советская, д. 43</t>
  </si>
  <si>
    <t xml:space="preserve">36.00.2 Распределение воды для питьевых и промышленных нужд</t>
  </si>
  <si>
    <t xml:space="preserve">36.0 Забор, очистка и распределение воды</t>
  </si>
  <si>
    <t xml:space="preserve">МУНИЦИПАЛЬНОЕ УНИТАРНОЕ ПРЕДПРИЯТИЕ "БЛАГОУСТРОЙСТВО" НЕФТЕКУМСКОГО ГОРОДСКОГО ОКРУГА СТАВРОПОЛЬСКОГО КРАЯ</t>
  </si>
  <si>
    <t xml:space="preserve">356871, Ставропольский край, Нефтекумский район, п. Затеречный, ул. Коммунальная , д. 5</t>
  </si>
  <si>
    <t xml:space="preserve"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</si>
  <si>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</si>
  <si>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 xml:space="preserve">по факту не работает, отсутствует штат работников</t>
  </si>
  <si>
    <t xml:space="preserve">МУНИЦИПАЛЬНОЕ УНИТАРНОЕ ПРЕДПРИЯТИЕ "ВОДНИК" СЕЛА АЧИКУЛАК НЕФТЕКУМСКОГО МУНИЦИПАЛЬНОГО ОКРУГА СТАВРОПОЛЬСКОГО КРАЯ</t>
  </si>
  <si>
    <t xml:space="preserve">356890, Ставропольский край, Нефтекумский район, с. Ачикулак, ул. Гвардейская, зд. 3</t>
  </si>
  <si>
    <t xml:space="preserve">МУНИЦИПАЛЬНОЕ УНИТАРНОЕ ПРЕДПРИЯТИЕ "ГАРАНТ" НЕФТЕКУМСКОГО МУНИЦИПАЛЬНОГО ОКРУГА СТАВРОПОЛЬСКОГО КРАЯ</t>
  </si>
  <si>
    <t xml:space="preserve">356873, Ставропольский край, Нефтекумский район, с. Озек-Суат, ул. О. Сеитова</t>
  </si>
  <si>
    <t xml:space="preserve">МУНИЦИПАЛЬНОЕ УНИТАРНОЕ ПРЕДПРИЯТИЕ "НЕПТУН" НЕФТЕКУМСКОГО МУНИЦИПАЛЬНОГО ОКРУГА СТАВРОПОЛЬСКОГО КРАЯ</t>
  </si>
  <si>
    <t xml:space="preserve">356875, Ставропольский край, Нефтекумский район, с. Кара-Тюбе, ул. Первомайская</t>
  </si>
  <si>
    <t xml:space="preserve">МУНИЦИПАЛЬНОЕ КАЗЕННОЕ
УЧРЕЖДЕНИЕ "БЛАГОУСТРОЙСТВО"
НЕФТЕКУМСКОГО
МУНИЦИПАЛЬНОГО ОКРУГА
СТАВРОПОЛЬСКОГО КРАЯ</t>
  </si>
  <si>
    <t xml:space="preserve">356880,
Ставропольский край, Нефтекумский район, г. Нефтекумск, ул. Заводская, д. 3</t>
  </si>
  <si>
    <t>14.01.2020</t>
  </si>
  <si>
    <t xml:space="preserve">АДМИНИСТРАЦИЯ НЕФТЕКУМСКОГО
МУНИЦИПАЛЬНОГО ОКРУГА
СТАВРОПОЛЬСКОГО КРАЯ</t>
  </si>
  <si>
    <t xml:space="preserve">81.30 Деятельность по благоустройству
ландшафта</t>
  </si>
  <si>
    <t xml:space="preserve">МУНИЦИПАЛЬНОЕ БЮДЖЕТНОЕ ДОШКОЛЬНОЕ ОБРАЗОВАТЕЛЬНОЕ УЧРЕЖДЕНИЕ "ЦЕНТР РАЗВИТИЯ РЕБЕНКА-ДЕТСКИЙ САД № 1 "АЛЕНУШКА"</t>
  </si>
  <si>
    <t xml:space="preserve">356880, СТАВРОПОЛЬСКИЙ КРАЙ, Р-Н НЕФТЕКУМСКИЙ, Г НЕФТЕКУМСК, МКР. 0-Й, К. А, СТР. 20</t>
  </si>
  <si>
    <t xml:space="preserve">85.11 Образование дошкольное</t>
  </si>
  <si>
    <t xml:space="preserve">1.Рынок услуг дошкольного образования</t>
  </si>
  <si>
    <t xml:space="preserve">МУНИЦИПАЛЬНОЕ БЮДЖЕТНОЕ ДОШКОЛЬНОЕ ОБРАЗОВАТЕЛЬНОЕ УЧРЕЖДЕНИЕ "ДЕТСКИЙ САД № 2 "СКАЗКА"</t>
  </si>
  <si>
    <t xml:space="preserve">356882, СТАВРОПОЛЬСКИЙ КРАЙ, Р-Н НЕФТЕКУМСКИЙ, Г НЕФТЕКУМСК, МКР. 1-Й, ЗД. 17А</t>
  </si>
  <si>
    <t xml:space="preserve"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</si>
  <si>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 xml:space="preserve">356880, СТАВРОПОЛЬСКИЙ КРАЙ, Р-Н НЕФТЕКУМСКИЙ, Г НЕФТЕКУМСК, МКР. 2-Й, ЗД. 21А</t>
  </si>
  <si>
    <t xml:space="preserve"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</si>
  <si>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 xml:space="preserve">356880, СТАВРОПОЛЬСКИЙ КРАЙ, Р-Н НЕФТЕКУМСКИЙ, Г НЕФТЕКУМСК, МКР. 2-Й, ЗД. 14В</t>
  </si>
  <si>
    <t xml:space="preserve"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</si>
  <si>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 xml:space="preserve">356881, СТАВРОПОЛЬСКИЙ КРАЙ, Р-Н НЕФТЕКУМСКИЙ, Г НЕФТЕКУМСК, УЛ АННЫ ШИЛИНОЙ, Д. 57</t>
  </si>
  <si>
    <t xml:space="preserve">МУНИЦИПАЛЬНОЕ БЮДЖЕТНОЕ ДОШКОЛЬНОЕ ОБРАЗОВАТЕЛЬНОЕ УЧРЕЖДЕНИЕ "ЦЕНТР РАЗВИТИЯ РЕБЕНКА - ДЕТСКИЙ САД № 6 "ЖУРАВУШКА"</t>
  </si>
  <si>
    <t xml:space="preserve">356880, СТАВРОПОЛЬСКИЙ КРАЙ, Р-Н НЕФТЕКУМСКИЙ, Г НЕФТЕКУМСК, МКР. 2-Й, ЗД. 16А</t>
  </si>
  <si>
    <t xml:space="preserve">МУНИЦИПАЛЬНОЕ БЮДЖЕТНОЕ ДОШКОЛЬНОЕ ОБРАЗОВАТЕЛЬНОЕ УЧРЕЖДЕНИЕ "ЦЕНТР РАЗВИТИЯ РЕБЕНКА - ДЕТСКИЙ САД № 7 "БЕЛОЧКА"</t>
  </si>
  <si>
    <t xml:space="preserve">356880, СТАВРОПОЛЬСКИЙ КРАЙ, Р-Н НЕФТЕКУМСКИЙ, Г НЕФТЕКУМСК, МКР. 2-Й, ЗД. 17А</t>
  </si>
  <si>
    <t xml:space="preserve">МУНИЦИПАЛЬНОЕ КАЗЕННОЕ ДОШКОЛЬНОЕ ОБРАЗОВАТЕЛЬНОЕ УЧРЕЖДЕНИЕ "ДЕТСКИЙ САД № 8 "ЗВЕЗДОЧКА"</t>
  </si>
  <si>
    <t xml:space="preserve">356871, СТАВРОПОЛЬСКИЙ КРАЙ, Р-Н НЕФТЕКУМСКИЙ, П ЗАТЕРЕЧНЫЙ, УЛ КОММУНАЛЬНАЯ, Д. 15</t>
  </si>
  <si>
    <t xml:space="preserve"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</si>
  <si>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 xml:space="preserve">356871, СТАВРОПОЛЬСКИЙ КРАЙ, Р-Н НЕФТЕКУМСКИЙ, П ЗАТЕРЕЧНЫЙ, УЛ ПРОМЫСЛОВАЯ, ЗД. 5А</t>
  </si>
  <si>
    <t xml:space="preserve">МУНИЦИПАЛЬНОЕ КАЗЕННОЕ ДОШКОЛЬНОЕ ОБРАЗОВАТЕЛЬНОЕ УЧРЕЖДЕНИЕ "ДЕТСКИЙ САД №10 "СОЛНЫШКО"</t>
  </si>
  <si>
    <t xml:space="preserve">356872, СТАВРОПОЛЬСКИЙ КРАЙ, Р-Н НЕФТЕКУМСКИЙ, П ЗИМНЯЯ СТАВКА, УЛ ШКОЛЬНАЯ, ЗД. 13</t>
  </si>
  <si>
    <t xml:space="preserve">МУНИЦИПАЛЬНОЕ КАЗЕННОЕ ДОШКОЛЬНОЕ ОБРАЗОВАТЕЛЬНОЕ УЧРЕЖДЕНИЕ "ДЕТСКИЙ САД № 11 "КОВЫЛЕК"</t>
  </si>
  <si>
    <t xml:space="preserve">356873, СТАВРОПОЛЬСКИЙ КРАЙ, Р-Н НЕФТЕКУМСКИЙ, С ОЗЕК-СУАТ, УЛ МИРА, Д. 176</t>
  </si>
  <si>
    <t xml:space="preserve">МУНИЦИПАЛЬНОЕ КАЗЕННОЕ ДОШКОЛЬНОЕ ОБРАЗОВАТЕЛЬНОЕ УЧРЕЖДЕНИЕ "ДЕТСКИЙ САД № 12 "ДЮЙМОВОЧКА"</t>
  </si>
  <si>
    <t xml:space="preserve">356890, СТАВРОПОЛЬСКИЙ КРАЙ, М.О. НЕФТЕКУМСКИЙ, С АЧИКУЛАК, ПЕР УКРАИНСКИЙ, ЗД. 17</t>
  </si>
  <si>
    <t xml:space="preserve"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</si>
  <si>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 xml:space="preserve">356890, СТАВРОПОЛЬСКИЙ КРАЙ, Р-Н НЕФТЕКУМСКИЙ, С АЧИКУЛАК, УЛ ГВАРДЕЙСКАЯ, Д. 16</t>
  </si>
  <si>
    <t xml:space="preserve">МУНИЦИПАЛЬНОЕ КАЗЕННОЕ ДОШКОЛЬНОЕ ОБРАЗОВАТЕЛЬНОЕ УЧРЕЖДЕНИЕ "ДЕТСКИЙ САД № 14 "КОЛОБОК"</t>
  </si>
  <si>
    <t xml:space="preserve">356875, СТАВРОПОЛЬСКИЙ КРАЙ, Р-Н НЕФТЕКУМСКИЙ, С КАРА-ТЮБЕ, УЛ ЛЕНИНА, Д. 50</t>
  </si>
  <si>
    <t xml:space="preserve">МУНИЦИПАЛЬНОЕ КАЗЕННОЕ ДОШКОЛЬНОЕ ОБРАЗОВАТЕЛЬНОЕ УЧРЕЖДЕНИЕ "ДЕТСКИЙ САД № 15 "ВАСИЛЕК"</t>
  </si>
  <si>
    <t xml:space="preserve">356876, СТАВРОПОЛЬСКИЙ КРАЙ, Р-Н НЕФТЕКУМСКИЙ, АУЛ НОВКУС-АРТЕЗИАН, УЛ ЛЕНИНА, Д. 35А</t>
  </si>
  <si>
    <t xml:space="preserve">МУНИЦИПАЛЬНОЕ КАЗЕННОЕ ДОШКОЛЬНОЕ ОБРАЗОВАТЕЛЬНОЕ УЧРЕЖДЕНИЕ "ДЕТСКИЙ САД № 16 "ТЕРЕМОК"</t>
  </si>
  <si>
    <t xml:space="preserve">356897, СТАВРОПОЛЬСКИЙ КРАЙ, Р-Н НЕФТЕКУМСКИЙ, С КАЯСУЛА, УЛ СОВЕТСКАЯ, Д. 54</t>
  </si>
  <si>
    <t xml:space="preserve">МУНИЦИПАЛЬНОЕ КАЗЕННОЕ ДОШКОЛЬНОЕ ОБРАЗОВАТЕЛЬНОЕ УЧРЕЖДЕНИЕ "ДЕТСКИЙ САД № 17 "ПЕТУШОК"</t>
  </si>
  <si>
    <t xml:space="preserve">356897, СТАВРОПОЛЬСКИЙ КРАЙ, Р-Н НЕФТЕКУМСКИЙ, С КАЯСУЛА, УЛ ЛЕНИНА, Д. 32А</t>
  </si>
  <si>
    <t xml:space="preserve">МУНИЦИПАЛЬНОЕ КАЗЕННОЕ ДОШКОЛЬНОЕ ОБРАЗОВАТЕЛЬНОЕ УЧРЕЖДЕНИЕ "ДЕТСКИЙ САД № 18 "ЗОЛОТОЙ КЛЮЧИК"</t>
  </si>
  <si>
    <t xml:space="preserve">356895, СТАВРОПОЛЬСКИЙ КРАЙ, Р-Н НЕФТЕКУМСКИЙ, АУЛ МАХМУД-МЕКТЕБ, УЛ ВИНОГРАДНАЯ, Д. 3</t>
  </si>
  <si>
    <t xml:space="preserve">МУНИЦИПАЛЬНОЕ КАЗЕННОЕ ДОШКОЛЬНОЕ ОБРАЗОВАТЕЛЬНОЕ УЧРЕЖДЕНИЕ "ДЕТСКИЙ САД № 19 "БУРАТИНО"</t>
  </si>
  <si>
    <t xml:space="preserve">356896, СТАВРОПОЛЬСКИЙ КРАЙ, Р-Н НЕФТЕКУМСКИЙ, АУЛ ТУКУЙ-МЕКТЕБ, УЛ КОМСОМОЛЬСКАЯ, ЗД. 24</t>
  </si>
  <si>
    <t xml:space="preserve">МУНИЦИПАЛЬНОЕ КАЗЕННОЕ ДОШКОЛЬНОЕ ОБРАЗОВАТЕЛЬНОЕ УЧРЕЖДЕНИЕ "ДЕТСКИЙ САД № 20 "ОГОНЕК"</t>
  </si>
  <si>
    <t xml:space="preserve">356896, СТАВРОПОЛЬСКИЙ КРАЙ, Р-Н НЕФТЕКУМСКИЙ, АУЛ АБРАМ-ТЮБЕ, УЛ КУРМАНАЛИЕВА, Д. 41</t>
  </si>
  <si>
    <t xml:space="preserve">МУНИЦИПАЛЬНОЕ КАЗЕННОЕ ДОШКОЛЬНОЕ ОБРАЗОВАТЕЛЬНОЕ УЧРЕЖДЕНИЕ "ДЕТСКИЙ САД № 21 "ОДУВАНЧИК"</t>
  </si>
  <si>
    <t xml:space="preserve">356899, СТАВРОПОЛЬСКИЙ КРАЙ, Р-Н НЕФТЕКУМСКИЙ, Х АНДРЕЙ-КУРГАН, УЛ ШКОЛЬНАЯ, Д. 13</t>
  </si>
  <si>
    <t xml:space="preserve"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</si>
  <si>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 xml:space="preserve">356882, СТАВРОПОЛЬСКИЙ КРАЙ, Р-Н НЕФТЕКУМСКИЙ, Г НЕФТЕКУМСК, МКР. 1-Й, Д. 15А</t>
  </si>
  <si>
    <t xml:space="preserve">МУНИЦИПАЛЬНОЕ КАЗЕННОЕ ДОШКОЛЬНОЕ ОБРАЗОВАТЕЛЬНОЕ УЧРЕЖДЕНИЕ "ДЕТСКИЙ САД № 23 "ЯГОДКА"</t>
  </si>
  <si>
    <t xml:space="preserve">356874, СТАВРОПОЛЬСКИЙ КРАЙ, Р-Н НЕФТЕКУМСКИЙ, П ЗУНКАРЬ, УЛ ШКОЛЬНАЯ, Д. 1</t>
  </si>
  <si>
    <t xml:space="preserve">МУНИЦИПАЛЬНОЕ БЮДЖЕТНОЕ ОБЩЕОБРАЗОВАТЕЛЬНОЕ УЧРЕЖДЕНИЕ "СРЕДНЯЯ ОБЩЕОБРАЗОВАТЕЛЬНАЯ ШКОЛА №1"</t>
  </si>
  <si>
    <t xml:space="preserve">356881, СТАВРОПОЛЬСКИЙ КРАЙ, Р-Н НЕФТЕКУМСКИЙ, Г НЕФТЕКУМСК, УЛ АННЫ ШИЛИНОЙ, Д. 3</t>
  </si>
  <si>
    <t xml:space="preserve">85.14 Образование среднее общее</t>
  </si>
  <si>
    <t xml:space="preserve">2.Рынок услуг общего образования</t>
  </si>
  <si>
    <t xml:space="preserve">МУНИЦИПАЛЬНОЕ КАЗЕННОЕ ОБЩЕОБРАЗОВАТЕЛЬНОЕ УЧРЕЖДЕНИЕ "СРЕДНЯЯ ОБЩЕОБРАЗОВАТЕЛЬНАЯ ШКОЛА № 2"</t>
  </si>
  <si>
    <t xml:space="preserve">356880, СТАВРОПОЛЬСКИЙ КРАЙ, Р-Н НЕФТЕКУМСКИЙ, Г НЕФТЕКУМСК, УЛ ЛЕНИНА</t>
  </si>
  <si>
    <t xml:space="preserve"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</si>
  <si>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 xml:space="preserve">356880, СТАВРОПОЛЬСКИЙ КРАЙ, Р-Н НЕФТЕКУМСКИЙ, Г НЕФТЕКУМСК, МКР. 2-Й</t>
  </si>
  <si>
    <t xml:space="preserve">МУНИЦИПАЛЬНОЕ КАЗЕННОЕ ОБЩЕОБРАЗОВАТЕЛЬНОЕ УЧРЕЖДЕНИЕ "СРЕДНЯЯ ОБЩЕОБРАЗОВАТЕЛЬНАЯ ШКОЛА № 5"</t>
  </si>
  <si>
    <t xml:space="preserve">МУНИЦИПАЛЬНОЕ КАЗЕННОЕ ОБЩЕОБРАЗОВАТЕЛЬНОЕ УЧРЕЖДЕНИЕ "СРЕДНЯЯ ОБЩЕОБРАЗОВАТЕЛЬНАЯ ШКОЛА № 6"</t>
  </si>
  <si>
    <t xml:space="preserve">356871, СТАВРОПОЛЬСКИЙ КРАЙ, Р-Н НЕФТЕКУМСКИЙ, П ЗАТЕРЕЧНЫЙ, УЛ КОММУНАЛЬНАЯ, ЗД. 5</t>
  </si>
  <si>
    <t xml:space="preserve">МУНИЦИПАЛЬНОЕ КАЗЕННОЕ ОБЩЕОБРАЗОВАТЕЛЬНОЕ УЧРЕЖДЕНИЕ "СРЕДНЯЯ ОБЩЕОБРАЗОВАТЕЛЬНАЯ ШКОЛА № 7"</t>
  </si>
  <si>
    <t xml:space="preserve">356873, СТАВРОПОЛЬСКИЙ КРАЙ, Р-Н НЕФТЕКУМСКИЙ, С ОЗЕК-СУАТ, УЛ МИРА, Д. 174</t>
  </si>
  <si>
    <t xml:space="preserve">МУНИЦИПАЛЬНОЕ КАЗЕННОЕ ОБЩЕОБРАЗОВАТЕЛЬНОЕ  УЧРЕЖДЕНИЕ "СРЕДНЯЯ ОБЩЕОБРАЗОВАТЕЛЬНАЯ ШКОЛА № 8"</t>
  </si>
  <si>
    <t xml:space="preserve">356872, СТАВРОПОЛЬСКИЙ КРАЙ, Р-Н НЕФТЕКУМСКИЙ, П ЗИМНЯЯ СТАВКА, УЛ НОВАЯ, Д. 16</t>
  </si>
  <si>
    <t xml:space="preserve">МУНИЦИПАЛЬНОЕ КАЗЕННОЕ ОБЩЕОБРАЗОВАТЕЛЬНОЕ УЧРЕЖДЕНИЕ "СРЕДНЯЯ ОБЩЕОБРАЗОВАТЕЛЬНАЯ ШКОЛА № 9"</t>
  </si>
  <si>
    <t xml:space="preserve">356899, СТАВРОПОЛЬСКИЙ КРАЙ, Р-Н НЕФТЕКУМСКИЙ, Х АНДРЕЙ-КУРГАН, УЛ ШКОЛЬНАЯ, ЗД. 12А</t>
  </si>
  <si>
    <t xml:space="preserve">МУНИЦИПАЛЬНОЕ КАЗЕННОЕ ОБЩЕОБРАЗОВАТЕЛЬНОЕ УЧРЕЖДЕНИЕ "СРЕДНЯЯ ОБЩЕОБРАЗОВАТЕЛЬНАЯ ШКОЛА № 10"</t>
  </si>
  <si>
    <t xml:space="preserve">356890, СТАВРОПОЛЬСКИЙ КРАЙ, Р-Н НЕФТЕКУМСКИЙ, С АЧИКУЛАК, УЛ ГВАРДЕЙСКАЯ, Д. 17</t>
  </si>
  <si>
    <t xml:space="preserve">МУНИЦИПАЛЬНОЕ КАЗЕННОЕ ОБЩЕОБРАЗОВАТЕЛЬНОЕ УЧРЕЖДЕНИЕ "СРЕДНЯЯ ОБЩЕОБРАЗОВАТЕЛЬНАЯ ШКОЛА № 11"</t>
  </si>
  <si>
    <t xml:space="preserve">356898, СТАВРОПОЛЬСКИЙ КРАЙ, Р-Н НЕФТЕКУМСКИЙ, АУЛ УЛЛУБИ-ЮРТ, УЛ 60 ЛЕТ ОКТЯБРЯ, Д. 42</t>
  </si>
  <si>
    <t xml:space="preserve">МУНИЦИПАЛЬНОЕ КАЗЕННОЕ ОБЩЕОБРАЗОВАТЕЛЬНОЕ УЧРЕЖДЕНИЕ "СРЕДНЯЯ ОБЩЕОБРАЗОВАТЕЛЬНАЯ ШКОЛА № 12"</t>
  </si>
  <si>
    <t xml:space="preserve">356875, СТАВРОПОЛЬСКИЙ КРАЙ, Р-Н НЕФТЕКУМСКИЙ, С КАРА-ТЮБЕ, УЛ ЛЕНИНА, Д. 46</t>
  </si>
  <si>
    <t xml:space="preserve">МУНИЦИПАЛЬНОЕ КАЗЕННОЕ ОБЩЕОБРАЗОВАТЕЛЬНОЕ УЧРЕЖДЕНИЕ "СРЕДНЯЯ ОБЩЕОБРАЗОВАТЕЛЬНАЯ ШКОЛА № 13"</t>
  </si>
  <si>
    <t xml:space="preserve">356876, СТАВРОПОЛЬСКИЙ КРАЙ, Р-Н НЕФТЕКУМСКИЙ, АУЛ НОВКУС-АРТЕЗИАН, УЛ КОМСОМОЛЬСКАЯ, Д. 32А</t>
  </si>
  <si>
    <t xml:space="preserve">МУНИЦИПАЛЬНОЕ КАЗЕННОЕ ОБЩЕОБРАЗОВАТЕЛЬНОЕ УЧРЕЖДЕНИЕ "СРЕДНЯЯ ОБЩЕОБРАЗОВАТЕЛЬНАЯ ШКОЛА № 14"</t>
  </si>
  <si>
    <t xml:space="preserve">356896, СТАВРОПОЛЬСКИЙ КРАЙ, Р-Н НЕФТЕКУМСКИЙ, АУЛ ТУКУЙ-МЕКТЕБ, УЛ ЭДИГЕ, ЗД. 35</t>
  </si>
  <si>
    <t xml:space="preserve">МУНИЦИПАЛЬНОЕ КАЗЕННОЕ ОБЩЕОБРАЗОВАТЕЛЬНОЕ УЧРЕЖДЕНИЕ "СРЕДНЯЯ ОБЩЕОБРАЗОВАТЕЛЬНАЯ ШКОЛА № 15"</t>
  </si>
  <si>
    <t xml:space="preserve">356895, СТАВРОПОЛЬСКИЙ КРАЙ, Р-Н НЕФТЕКУМСКИЙ, АУЛ МАХМУД-МЕКТЕБ, УЛ СОВЕТСКАЯ</t>
  </si>
  <si>
    <t xml:space="preserve">МУНИЦИПАЛЬНОЕ КАЗЕННОЕ ОБЩЕОБРАЗОВАТЕЛЬНОЕ УЧРЕЖДЕНИЕ "СРЕДНЯЯ ОБЩЕОБРАЗОВАТЕЛЬНАЯ ШКОЛА № 16"</t>
  </si>
  <si>
    <t xml:space="preserve">356897, СТАВРОПОЛЬСКИЙ КРАЙ, Р-Н НЕФТЕКУМСКИЙ, С КАЯСУЛА, УЛ СОВЕТСКАЯ, Д. 44А</t>
  </si>
  <si>
    <t xml:space="preserve">МУНИЦИПАЛЬНОЕ КАЗЕННОЕ ОБЩЕОБРАЗОВАТЕЛЬНОЕ УЧРЕЖДЕНИЕ "СРЕДНЯЯ ОБЩЕОБРАЗОВАТЕЛЬНАЯ ШКОЛА № 17"</t>
  </si>
  <si>
    <t xml:space="preserve">356896, СТАВРОПОЛЬСКИЙ КРАЙ, Р-Н НЕФТЕКУМСКИЙ, АУЛ АБРАМ-ТЮБЕ, УЛ КУРМАНАЛИЕВА, ЗД. 32</t>
  </si>
  <si>
    <t xml:space="preserve">МУНИЦИПАЛЬНОЕ КАЗЕННОЕ ОБЩЕОБРАЗОВАТЕЛЬНОЕ УЧРЕЖДЕНИЕ "ОСНОВНАЯ ОБЩЕОБРАЗОВАТЕЛЬНАЯ ШКОЛА № 18"</t>
  </si>
  <si>
    <t xml:space="preserve">356873, СТАВРОПОЛЬСКИЙ КРАЙ, Р-Н НЕФТЕКУМСКИЙ, АУЛ АБДУЛ-ГАЗЫ, УЛ А.ЭЮПОВА</t>
  </si>
  <si>
    <t xml:space="preserve">85.13 Образование основное общее</t>
  </si>
  <si>
    <t xml:space="preserve">МУНИЦИПАЛЬНОЕ КАЗЕННОЕ ОБЩЕОБРАЗОВАТЕЛЬНОЕ УЧРЕЖДЕНИЕ "ОСНОВНАЯ ОБЩЕОБРАЗОВАТЕЛЬНАЯ ШКОЛА № 19"</t>
  </si>
  <si>
    <t xml:space="preserve">356876, СТАВРОПОЛЬСКИЙ КРАЙ, Р-Н НЕФТЕКУМСКИЙ, АУЛ ЯМАНГОЙ, УЛ ЛЕНИНА, Д. 39А</t>
  </si>
  <si>
    <t xml:space="preserve">МУНИЦИПАЛЬНОЕ БЮДЖЕТНОЕ УЧРЕЖДЕНИЕ ДОПОЛНИТЕЛЬНОГО ОБРАЗОВАНИЯ "ЦЕНТР ВНЕШКОЛЬНОЙ РАБОТЫ" НЕФТЕКУМСКОГО МУНИЦИПАЛЬНОГО ОКРУГА СТАВРОПОЛЬСКОГО КРАЯ</t>
  </si>
  <si>
    <t xml:space="preserve">356880, СТАВРОПОЛЬСКИЙ КРАЙ, Р-Н НЕФТЕКУМСКИЙ, Г НЕФТЕКУМСК, УЛ ЛЕНИНА, Д. 56</t>
  </si>
  <si>
    <t xml:space="preserve">4.Рынок услуг дополнительного образования детей
</t>
  </si>
  <si>
    <t xml:space="preserve">МУНИЦИПАЛЬНОЕ БЮДЖЕТНОЕ УЧРЕЖДЕНИЕ ДОПОЛНИТЕЛЬНОГО ОБРАЗОВАНИЯ " СПОРТИВНАЯ ШКОЛА" НЕФТЕКУМСКОГО МУНИЦИПАЛЬНОГО ОКРУГА СТАВРОПОЛЬСКОГО КРАЯ</t>
  </si>
  <si>
    <t xml:space="preserve">МУНИЦИПАЛЬНОЕ КАЗЕННОЕ УЧРЕЖДЕНИЕ "ЦЕНТР ПО КОМПЛЕКСНОМУ ОБСЛУЖИВАНИЮ УЧРЕЖДЕНИЙ ОБРАЗОВАНИЯ" НЕФТЕКУМСКОГО МУНИЦИПАЛЬНОГО ОКРУГА СТАВРОПОЛЬСКОГО КРАЯ</t>
  </si>
  <si>
    <t xml:space="preserve">356880, СТАВРОПОЛЬСКИЙ КРАЙ, М.О. НЕФТЕКУМСКИЙ, Г НЕФТЕКУМСК, МКР. 2-Й, Д. 11</t>
  </si>
  <si>
    <t xml:space="preserve">64.99 Предоставление прочих финансовых услуг, кроме услуг по страхованию и пенсионному обеспечению, не включенных в другие группировки</t>
  </si>
  <si>
    <t xml:space="preserve">64.99 Деятельность по предоставлению прочих финансовых услуг, кроме услуг по страхованию и пенсионному обеспечению</t>
  </si>
  <si>
    <t xml:space="preserve">МУНИЦИПАЛЬНОЕ КАЗЕННОЕ УЧРЕЖДЕНИЕ "МЕЖВЕДОМСТВЕННАЯ ЦЕНТРАЛИЗОВАННАЯ БУХГАЛТЕРИЯ" НЕФТЕКУМСКОГО МУНИЦИПАЛЬНОГО ОКРУГА СТАВРОПОЛЬСКОГО КРАЯ</t>
  </si>
  <si>
    <t xml:space="preserve">69.20.2 Деятельность по оказанию услуг в области бухгалтерского учета</t>
  </si>
  <si>
    <t xml:space="preserve">МУНИЦИПАЛЬНОЕ УНИТАРНОЕ ПРЕДПРИЯТИЕ "САНИТАРНАЯ ОЧИСТКА И БЛАГОУСТРОЙСТВО" НЕФТЕКУМСКОГО МУНИЦИПАЛЬНОГО ОКРУГА СТАВРОПОЛЬСКОГО КРАЯ</t>
  </si>
  <si>
    <t xml:space="preserve">356880, СТАВРОПОЛЬСКИЙ КРАЙ, Р-Н НЕФТЕКУМСКИЙ, Г НЕФТЕКУМСК, УЛ ТРАНСПОРТНАЯ, Д. 1</t>
  </si>
  <si>
    <t xml:space="preserve">38.11 Сбор неопасных отходов</t>
  </si>
  <si>
    <t xml:space="preserve">не работает, находится в стадии банкротства</t>
  </si>
  <si>
    <t xml:space="preserve">МУНИЦИПАЛЬНОЕ УНИТАРНОЕ ПРЕДПРИЯТИЕ "ЖИЛИЩНОЕ ХОЗЯЙСТВО"  НЕФТЕКУМСКОГО МУНИЦИПАЛЬНОГО ОКРУГА СТАВРОПОЛЬСКОГО КРАЯ</t>
  </si>
  <si>
    <t xml:space="preserve">356882, СТАВРОПОЛЬСКИЙ КРАЙ, Р-Н НЕФТЕКУМСКИЙ, Г НЕФТЕКУМСК, МКР. 1-Й, Д. 17</t>
  </si>
  <si>
    <t xml:space="preserve">68.32.1 Управление эксплуатацией жилого фонда за вознаграждение или на договорной основе</t>
  </si>
  <si>
    <t xml:space="preserve">68. Операции с недвижимым имуществом</t>
  </si>
  <si>
    <t xml:space="preserve">Юридическое лицо признано несостоятельным (банкротом) и в отношении него открыто конкурсное производство с 28 апреля 2022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</si>
</sst>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[$-419]General"/>
    <numFmt numFmtId="161" formatCode="_-* #,##0.00_-;\-* #,##0.00_-;_-* &quot;-&quot;??_-;_-@_-"/>
    <numFmt numFmtId="162" formatCode="dd/mm/yyyy"/>
    <numFmt numFmtId="163" formatCode="0.0"/>
    <numFmt numFmtId="164" formatCode="0.000"/>
  </numFmts>
  <fonts count="11">
    <font>
      <sz val="11.000000"/>
      <color theme="1"/>
      <name val="Calibri"/>
      <scheme val="minor"/>
    </font>
    <font>
      <sz val="10.000000"/>
      <name val="Arial"/>
    </font>
    <font>
      <sz val="11.000000"/>
      <name val="Calibri"/>
    </font>
    <font>
      <u/>
      <sz val="11.000000"/>
      <color indexed="4"/>
      <name val="Calibri"/>
    </font>
    <font>
      <sz val="10.000000"/>
      <color theme="1"/>
      <name val="Times New Roman"/>
    </font>
    <font>
      <sz val="10.000000"/>
      <name val="Times New Roman"/>
    </font>
    <font>
      <sz val="8.000000"/>
      <name val="Times New Roman"/>
    </font>
    <font>
      <sz val="8.000000"/>
      <color theme="1"/>
      <name val="Times New Roman"/>
    </font>
    <font>
      <sz val="8.000000"/>
      <color rgb="FF35383B"/>
      <name val="Times New Roman"/>
    </font>
    <font>
      <sz val="8.000000"/>
      <color rgb="FF33394D"/>
      <name val="Times New Roman"/>
    </font>
    <font>
      <sz val="8.000000"/>
      <color rgb="FF33394D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</borders>
  <cellStyleXfs count="11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160" applyNumberFormat="1" applyFont="1" applyFill="1" applyBorder="1"/>
    <xf fontId="3" fillId="0" borderId="0" numFmtId="0" applyNumberFormat="1" applyFont="1" applyFill="1" applyBorder="0" applyProtection="0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161" applyNumberFormat="1" applyFont="0" applyFill="0" applyBorder="0" applyProtection="0"/>
  </cellStyleXfs>
  <cellXfs count="129">
    <xf fontId="0" fillId="0" borderId="0" numFmtId="0" xfId="0"/>
    <xf fontId="4" fillId="0" borderId="0" numFmtId="0" xfId="0" applyFont="1"/>
    <xf fontId="4" fillId="0" borderId="0" numFmtId="1" xfId="0" applyNumberFormat="1" applyFont="1" applyAlignment="1">
      <alignment horizontal="center" vertical="top"/>
    </xf>
    <xf fontId="4" fillId="0" borderId="0" numFmtId="0" xfId="0" applyFont="1" applyAlignment="1">
      <alignment vertical="top" wrapText="1"/>
    </xf>
    <xf fontId="4" fillId="0" borderId="0" numFmtId="1" xfId="0" applyNumberFormat="1" applyFont="1" applyAlignment="1">
      <alignment vertical="top"/>
    </xf>
    <xf fontId="4" fillId="0" borderId="0" numFmtId="0" xfId="0" applyFont="1" applyAlignment="1">
      <alignment vertical="top"/>
    </xf>
    <xf fontId="4" fillId="0" borderId="0" numFmtId="2" xfId="0" applyNumberFormat="1" applyFont="1"/>
    <xf fontId="4" fillId="0" borderId="0" numFmtId="0" xfId="0" applyFont="1" applyAlignment="1">
      <alignment horizontal="right" vertical="top"/>
    </xf>
    <xf fontId="4" fillId="0" borderId="0" numFmtId="0" xfId="0" applyFont="1" applyAlignment="1">
      <alignment horizontal="left"/>
    </xf>
    <xf fontId="4" fillId="0" borderId="0" numFmtId="1" xfId="0" applyNumberFormat="1" applyFont="1" applyAlignment="1">
      <alignment horizontal="center" vertical="top" wrapText="1"/>
    </xf>
    <xf fontId="4" fillId="0" borderId="0" numFmtId="0" xfId="0" applyFont="1" applyAlignment="1">
      <alignment horizontal="left" vertical="top"/>
    </xf>
    <xf fontId="4" fillId="0" borderId="0" numFmtId="1" xfId="0" applyNumberFormat="1" applyFont="1" applyAlignment="1">
      <alignment horizontal="left" vertical="top"/>
    </xf>
    <xf fontId="4" fillId="0" borderId="0" numFmtId="2" xfId="0" applyNumberFormat="1" applyFont="1" applyAlignment="1">
      <alignment horizontal="left"/>
    </xf>
    <xf fontId="4" fillId="0" borderId="1" numFmtId="1" xfId="0" applyNumberFormat="1" applyFont="1" applyBorder="1" applyAlignment="1">
      <alignment horizontal="center" vertical="top" wrapText="1"/>
    </xf>
    <xf fontId="4" fillId="0" borderId="0" numFmtId="0" xfId="0" applyFont="1" applyAlignment="1">
      <alignment horizontal="center"/>
    </xf>
    <xf fontId="5" fillId="0" borderId="2" numFmtId="1" xfId="0" applyNumberFormat="1" applyFont="1" applyBorder="1" applyAlignment="1">
      <alignment horizontal="center" vertical="top" wrapText="1"/>
    </xf>
    <xf fontId="5" fillId="0" borderId="2" numFmtId="0" xfId="0" applyFont="1" applyBorder="1" applyAlignment="1">
      <alignment horizontal="center" vertical="top" wrapText="1"/>
    </xf>
    <xf fontId="4" fillId="0" borderId="2" numFmtId="0" xfId="0" applyFont="1" applyBorder="1" applyAlignment="1">
      <alignment horizontal="center" vertical="top" wrapText="1"/>
    </xf>
    <xf fontId="4" fillId="0" borderId="0" numFmtId="0" xfId="0" applyFont="1" applyAlignment="1">
      <alignment horizontal="center" vertical="top"/>
    </xf>
    <xf fontId="4" fillId="0" borderId="0" numFmtId="2" xfId="0" applyNumberFormat="1" applyFont="1" applyAlignment="1">
      <alignment horizontal="center"/>
    </xf>
    <xf fontId="4" fillId="0" borderId="0" numFmtId="1" xfId="0" applyNumberFormat="1" applyFont="1" applyAlignment="1">
      <alignment horizontal="center"/>
    </xf>
    <xf fontId="5" fillId="0" borderId="2" numFmtId="1" xfId="0" applyNumberFormat="1" applyFont="1" applyBorder="1" applyAlignment="1">
      <alignment horizontal="center" vertical="top"/>
    </xf>
    <xf fontId="4" fillId="0" borderId="2" numFmtId="1" xfId="0" applyNumberFormat="1" applyFont="1" applyBorder="1" applyAlignment="1">
      <alignment horizontal="center" vertical="top"/>
    </xf>
    <xf fontId="6" fillId="0" borderId="2" numFmtId="0" xfId="0" applyFont="1" applyBorder="1" applyAlignment="1">
      <alignment vertical="top" wrapText="1"/>
      <protection locked="0"/>
    </xf>
    <xf fontId="7" fillId="0" borderId="2" numFmtId="0" xfId="0" applyFont="1" applyBorder="1" applyAlignment="1">
      <alignment vertical="top" wrapText="1"/>
    </xf>
    <xf fontId="6" fillId="0" borderId="2" numFmtId="1" xfId="3" applyNumberFormat="1" applyFont="1" applyBorder="1" applyAlignment="1" applyProtection="1">
      <alignment horizontal="right" vertical="top"/>
    </xf>
    <xf fontId="6" fillId="0" borderId="2" numFmtId="162" xfId="0" applyNumberFormat="1" applyFont="1" applyBorder="1" applyAlignment="1" applyProtection="1">
      <alignment horizontal="right" vertical="top"/>
    </xf>
    <xf fontId="6" fillId="0" borderId="2" numFmtId="1" xfId="0" applyNumberFormat="1" applyFont="1" applyBorder="1" applyAlignment="1">
      <alignment horizontal="right" vertical="top"/>
      <protection locked="0"/>
    </xf>
    <xf fontId="6" fillId="0" borderId="2" numFmtId="0" xfId="0" applyFont="1" applyBorder="1" applyAlignment="1">
      <alignment horizontal="left" vertical="top" wrapText="1"/>
      <protection locked="0"/>
    </xf>
    <xf fontId="6" fillId="0" borderId="2" numFmtId="1" xfId="0" applyNumberFormat="1" applyFont="1" applyBorder="1" applyAlignment="1" applyProtection="1">
      <alignment horizontal="left" vertical="top"/>
      <protection locked="0"/>
    </xf>
    <xf fontId="6" fillId="0" borderId="2" numFmtId="0" xfId="0" applyFont="1" applyBorder="1" applyAlignment="1">
      <alignment horizontal="left" vertical="top" wrapText="1"/>
    </xf>
    <xf fontId="5" fillId="2" borderId="2" numFmtId="2" xfId="0" applyNumberFormat="1" applyFont="1" applyFill="1" applyBorder="1" applyAlignment="1">
      <alignment horizontal="right" vertical="top" wrapText="1"/>
      <protection locked="0"/>
    </xf>
    <xf fontId="6" fillId="2" borderId="2" numFmtId="2" xfId="0" applyNumberFormat="1" applyFont="1" applyFill="1" applyBorder="1" applyAlignment="1">
      <alignment horizontal="right" vertical="top" wrapText="1"/>
      <protection locked="0"/>
    </xf>
    <xf fontId="6" fillId="2" borderId="2" numFmtId="1" xfId="0" applyNumberFormat="1" applyFont="1" applyFill="1" applyBorder="1" applyAlignment="1">
      <alignment horizontal="right" vertical="top" wrapText="1"/>
      <protection locked="0"/>
    </xf>
    <xf fontId="7" fillId="0" borderId="2" numFmtId="1" xfId="0" applyNumberFormat="1" applyFont="1" applyBorder="1" applyAlignment="1">
      <alignment horizontal="center" vertical="top"/>
    </xf>
    <xf fontId="5" fillId="0" borderId="0" numFmtId="0" xfId="0" applyFont="1" applyAlignment="1">
      <alignment vertical="top"/>
    </xf>
    <xf fontId="6" fillId="0" borderId="2" numFmtId="1" xfId="3" applyNumberFormat="1" applyFont="1" applyBorder="1" applyAlignment="1">
      <alignment horizontal="right" vertical="top"/>
    </xf>
    <xf fontId="6" fillId="0" borderId="2" numFmtId="162" xfId="0" applyNumberFormat="1" applyFont="1" applyBorder="1" applyAlignment="1">
      <alignment horizontal="right" vertical="top"/>
    </xf>
    <xf fontId="6" fillId="0" borderId="2" numFmtId="1" xfId="0" applyNumberFormat="1" applyFont="1" applyBorder="1" applyAlignment="1">
      <alignment horizontal="left" vertical="top"/>
      <protection locked="0"/>
    </xf>
    <xf fontId="5" fillId="0" borderId="3" numFmtId="1" xfId="0" applyNumberFormat="1" applyFont="1" applyBorder="1" applyAlignment="1">
      <alignment horizontal="center" vertical="top" wrapText="1"/>
    </xf>
    <xf fontId="6" fillId="0" borderId="3" numFmtId="0" xfId="0" applyFont="1" applyBorder="1" applyAlignment="1">
      <alignment vertical="top" wrapText="1"/>
      <protection locked="0"/>
    </xf>
    <xf fontId="7" fillId="0" borderId="3" numFmtId="0" xfId="0" applyFont="1" applyBorder="1" applyAlignment="1">
      <alignment vertical="top" wrapText="1"/>
    </xf>
    <xf fontId="6" fillId="0" borderId="3" numFmtId="1" xfId="3" applyNumberFormat="1" applyFont="1" applyBorder="1" applyAlignment="1">
      <alignment horizontal="right" vertical="top"/>
    </xf>
    <xf fontId="6" fillId="0" borderId="3" numFmtId="162" xfId="0" applyNumberFormat="1" applyFont="1" applyBorder="1" applyAlignment="1">
      <alignment horizontal="right" vertical="top"/>
    </xf>
    <xf fontId="6" fillId="0" borderId="3" numFmtId="1" xfId="0" applyNumberFormat="1" applyFont="1" applyBorder="1" applyAlignment="1">
      <alignment horizontal="right" vertical="top"/>
      <protection locked="0"/>
    </xf>
    <xf fontId="6" fillId="0" borderId="3" numFmtId="0" xfId="0" applyFont="1" applyBorder="1" applyAlignment="1">
      <alignment horizontal="left" vertical="top" wrapText="1"/>
      <protection locked="0"/>
    </xf>
    <xf fontId="6" fillId="0" borderId="3" numFmtId="1" xfId="0" applyNumberFormat="1" applyFont="1" applyBorder="1" applyAlignment="1">
      <alignment horizontal="left" vertical="top"/>
      <protection locked="0"/>
    </xf>
    <xf fontId="6" fillId="0" borderId="3" numFmtId="0" xfId="0" applyFont="1" applyBorder="1" applyAlignment="1">
      <alignment horizontal="left" vertical="top" wrapText="1"/>
    </xf>
    <xf fontId="6" fillId="2" borderId="3" numFmtId="2" xfId="0" applyNumberFormat="1" applyFont="1" applyFill="1" applyBorder="1" applyAlignment="1">
      <alignment horizontal="right" vertical="top" wrapText="1"/>
      <protection locked="0"/>
    </xf>
    <xf fontId="6" fillId="2" borderId="3" numFmtId="1" xfId="0" applyNumberFormat="1" applyFont="1" applyFill="1" applyBorder="1" applyAlignment="1">
      <alignment horizontal="right" vertical="top" wrapText="1"/>
      <protection locked="0"/>
    </xf>
    <xf fontId="6" fillId="0" borderId="3" numFmtId="0" xfId="0" applyFont="1" applyBorder="1" applyAlignment="1">
      <alignment vertical="top"/>
    </xf>
    <xf fontId="4" fillId="0" borderId="4" numFmtId="1" xfId="0" applyNumberFormat="1" applyFont="1" applyBorder="1" applyAlignment="1">
      <alignment horizontal="center" vertical="top"/>
    </xf>
    <xf fontId="6" fillId="0" borderId="2" numFmtId="2" xfId="0" applyNumberFormat="1" applyFont="1" applyBorder="1" applyAlignment="1">
      <alignment vertical="top" wrapText="1"/>
    </xf>
    <xf fontId="6" fillId="2" borderId="2" numFmtId="162" xfId="3" applyNumberFormat="1" applyFont="1" applyFill="1" applyBorder="1" applyAlignment="1">
      <alignment horizontal="right" vertical="top"/>
    </xf>
    <xf fontId="6" fillId="0" borderId="2" numFmtId="0" xfId="0" applyFont="1" applyBorder="1" applyAlignment="1">
      <alignment horizontal="right" vertical="top"/>
    </xf>
    <xf fontId="7" fillId="0" borderId="2" numFmtId="0" xfId="0" applyFont="1" applyBorder="1" applyAlignment="1">
      <alignment horizontal="left" vertical="top" wrapText="1"/>
    </xf>
    <xf fontId="6" fillId="0" borderId="2" numFmtId="1" xfId="3" applyNumberFormat="1" applyFont="1" applyBorder="1" applyAlignment="1">
      <alignment horizontal="left" vertical="top"/>
    </xf>
    <xf fontId="6" fillId="0" borderId="2" numFmtId="49" xfId="0" applyNumberFormat="1" applyFont="1" applyBorder="1" applyAlignment="1">
      <alignment horizontal="left" vertical="top" wrapText="1"/>
    </xf>
    <xf fontId="6" fillId="2" borderId="2" numFmtId="0" xfId="0" applyFont="1" applyFill="1" applyBorder="1" applyAlignment="1">
      <alignment horizontal="right" vertical="top" wrapText="1"/>
    </xf>
    <xf fontId="6" fillId="2" borderId="2" numFmtId="1" xfId="0" applyNumberFormat="1" applyFont="1" applyFill="1" applyBorder="1" applyAlignment="1">
      <alignment horizontal="right" vertical="top" wrapText="1"/>
    </xf>
    <xf fontId="4" fillId="0" borderId="5" numFmtId="0" xfId="0" applyFont="1" applyBorder="1" applyAlignment="1">
      <alignment vertical="top"/>
    </xf>
    <xf fontId="6" fillId="0" borderId="3" numFmtId="2" xfId="0" applyNumberFormat="1" applyFont="1" applyBorder="1" applyAlignment="1">
      <alignment vertical="top" wrapText="1"/>
    </xf>
    <xf fontId="6" fillId="0" borderId="3" numFmtId="49" xfId="3" applyNumberFormat="1" applyFont="1" applyBorder="1" applyAlignment="1">
      <alignment horizontal="right" vertical="top" wrapText="1"/>
    </xf>
    <xf fontId="6" fillId="0" borderId="3" numFmtId="162" xfId="3" applyNumberFormat="1" applyFont="1" applyBorder="1" applyAlignment="1">
      <alignment horizontal="right" vertical="top"/>
    </xf>
    <xf fontId="6" fillId="0" borderId="3" numFmtId="0" xfId="0" applyFont="1" applyBorder="1" applyAlignment="1">
      <alignment horizontal="right" vertical="top"/>
    </xf>
    <xf fontId="7" fillId="0" borderId="3" numFmtId="0" xfId="0" applyFont="1" applyBorder="1" applyAlignment="1">
      <alignment horizontal="left" vertical="top" wrapText="1"/>
    </xf>
    <xf fontId="6" fillId="0" borderId="3" numFmtId="1" xfId="3" applyNumberFormat="1" applyFont="1" applyBorder="1" applyAlignment="1">
      <alignment horizontal="left" vertical="top"/>
    </xf>
    <xf fontId="6" fillId="3" borderId="3" numFmtId="0" xfId="0" applyFont="1" applyFill="1" applyBorder="1" applyAlignment="1">
      <alignment horizontal="left" vertical="top" wrapText="1"/>
    </xf>
    <xf fontId="6" fillId="2" borderId="3" numFmtId="0" xfId="0" applyFont="1" applyFill="1" applyBorder="1" applyAlignment="1">
      <alignment horizontal="right" vertical="top" wrapText="1"/>
    </xf>
    <xf fontId="6" fillId="2" borderId="3" numFmtId="1" xfId="0" applyNumberFormat="1" applyFont="1" applyFill="1" applyBorder="1" applyAlignment="1">
      <alignment horizontal="right" vertical="top" wrapText="1"/>
    </xf>
    <xf fontId="4" fillId="0" borderId="6" numFmtId="1" xfId="0" applyNumberFormat="1" applyFont="1" applyBorder="1" applyAlignment="1">
      <alignment horizontal="center" vertical="top"/>
    </xf>
    <xf fontId="6" fillId="0" borderId="6" numFmtId="2" xfId="0" applyNumberFormat="1" applyFont="1" applyBorder="1" applyAlignment="1">
      <alignment vertical="top" wrapText="1"/>
    </xf>
    <xf fontId="6" fillId="0" borderId="6" numFmtId="1" xfId="3" applyNumberFormat="1" applyFont="1" applyBorder="1" applyAlignment="1">
      <alignment horizontal="right" vertical="top"/>
    </xf>
    <xf fontId="6" fillId="0" borderId="6" numFmtId="49" xfId="3" applyNumberFormat="1" applyFont="1" applyBorder="1" applyAlignment="1">
      <alignment horizontal="right" vertical="top"/>
    </xf>
    <xf fontId="6" fillId="0" borderId="6" numFmtId="0" xfId="0" applyFont="1" applyBorder="1" applyAlignment="1">
      <alignment horizontal="right" vertical="top"/>
    </xf>
    <xf fontId="7" fillId="0" borderId="6" numFmtId="0" xfId="0" applyFont="1" applyBorder="1" applyAlignment="1">
      <alignment horizontal="left" vertical="top" wrapText="1"/>
    </xf>
    <xf fontId="6" fillId="0" borderId="6" numFmtId="1" xfId="3" applyNumberFormat="1" applyFont="1" applyBorder="1" applyAlignment="1">
      <alignment horizontal="left" vertical="top"/>
    </xf>
    <xf fontId="6" fillId="0" borderId="6" numFmtId="49" xfId="0" applyNumberFormat="1" applyFont="1" applyBorder="1" applyAlignment="1">
      <alignment horizontal="left" vertical="top" wrapText="1"/>
    </xf>
    <xf fontId="6" fillId="2" borderId="6" numFmtId="0" xfId="0" applyFont="1" applyFill="1" applyBorder="1" applyAlignment="1">
      <alignment horizontal="right" vertical="top" wrapText="1"/>
    </xf>
    <xf fontId="6" fillId="2" borderId="6" numFmtId="1" xfId="0" applyNumberFormat="1" applyFont="1" applyFill="1" applyBorder="1" applyAlignment="1">
      <alignment horizontal="right" vertical="top" wrapText="1"/>
    </xf>
    <xf fontId="4" fillId="0" borderId="6" numFmtId="0" xfId="0" applyFont="1" applyBorder="1" applyAlignment="1">
      <alignment vertical="top"/>
    </xf>
    <xf fontId="6" fillId="0" borderId="6" numFmtId="1" xfId="0" applyNumberFormat="1" applyFont="1" applyBorder="1" applyAlignment="1">
      <alignment horizontal="left" vertical="top" wrapText="1"/>
    </xf>
    <xf fontId="6" fillId="3" borderId="6" numFmtId="1" xfId="3" applyNumberFormat="1" applyFont="1" applyFill="1" applyBorder="1" applyAlignment="1">
      <alignment horizontal="right" vertical="top"/>
    </xf>
    <xf fontId="6" fillId="0" borderId="6" numFmtId="162" xfId="0" applyNumberFormat="1" applyFont="1" applyBorder="1" applyAlignment="1">
      <alignment horizontal="right" vertical="top"/>
    </xf>
    <xf fontId="8" fillId="0" borderId="6" numFmtId="0" xfId="0" applyFont="1" applyBorder="1" applyAlignment="1">
      <alignment horizontal="right" vertical="top"/>
    </xf>
    <xf fontId="6" fillId="0" borderId="6" numFmtId="1" xfId="0" applyNumberFormat="1" applyFont="1" applyBorder="1" applyAlignment="1">
      <alignment horizontal="left" vertical="top"/>
    </xf>
    <xf fontId="6" fillId="2" borderId="6" numFmtId="163" xfId="0" applyNumberFormat="1" applyFont="1" applyFill="1" applyBorder="1" applyAlignment="1">
      <alignment horizontal="right" vertical="top" wrapText="1"/>
    </xf>
    <xf fontId="6" fillId="2" borderId="6" numFmtId="2" xfId="0" applyNumberFormat="1" applyFont="1" applyFill="1" applyBorder="1" applyAlignment="1">
      <alignment horizontal="right" vertical="top" wrapText="1"/>
    </xf>
    <xf fontId="7" fillId="0" borderId="6" numFmtId="1" xfId="0" applyNumberFormat="1" applyFont="1" applyBorder="1" applyAlignment="1">
      <alignment horizontal="center" vertical="top"/>
    </xf>
    <xf fontId="6" fillId="2" borderId="6" numFmtId="1" xfId="0" applyNumberFormat="1" applyFont="1" applyFill="1" applyBorder="1" applyAlignment="1">
      <alignment horizontal="left" vertical="top" wrapText="1"/>
    </xf>
    <xf fontId="6" fillId="0" borderId="6" numFmtId="1" xfId="0" applyNumberFormat="1" applyFont="1" applyBorder="1" applyAlignment="1">
      <alignment horizontal="right" vertical="top"/>
    </xf>
    <xf fontId="7" fillId="0" borderId="6" numFmtId="1" xfId="0" applyNumberFormat="1" applyFont="1" applyBorder="1" applyAlignment="1">
      <alignment horizontal="center" vertical="top" wrapText="1"/>
    </xf>
    <xf fontId="7" fillId="0" borderId="6" numFmtId="162" xfId="0" applyNumberFormat="1" applyFont="1" applyBorder="1" applyAlignment="1">
      <alignment horizontal="right" vertical="top"/>
    </xf>
    <xf fontId="6" fillId="0" borderId="6" numFmtId="2" xfId="0" applyNumberFormat="1" applyFont="1" applyBorder="1" applyAlignment="1">
      <alignment horizontal="left" vertical="top" wrapText="1"/>
    </xf>
    <xf fontId="6" fillId="0" borderId="6" numFmtId="49" xfId="0" applyNumberFormat="1" applyFont="1" applyBorder="1" applyAlignment="1">
      <alignment horizontal="right" vertical="top"/>
    </xf>
    <xf fontId="6" fillId="2" borderId="6" numFmtId="164" xfId="0" applyNumberFormat="1" applyFont="1" applyFill="1" applyBorder="1" applyAlignment="1">
      <alignment horizontal="right" vertical="top" wrapText="1"/>
    </xf>
    <xf fontId="7" fillId="0" borderId="6" numFmtId="0" xfId="0" applyFont="1" applyBorder="1" applyAlignment="1">
      <alignment vertical="top"/>
    </xf>
    <xf fontId="6" fillId="0" borderId="6" numFmtId="1" xfId="0" applyNumberFormat="1" applyFont="1" applyBorder="1" applyAlignment="1">
      <alignment horizontal="center" vertical="top" wrapText="1"/>
    </xf>
    <xf fontId="6" fillId="0" borderId="6" numFmtId="1" xfId="0" applyNumberFormat="1" applyFont="1" applyBorder="1" applyAlignment="1">
      <alignment horizontal="right" vertical="top" wrapText="1"/>
    </xf>
    <xf fontId="6" fillId="0" borderId="6" numFmtId="0" xfId="0" applyFont="1" applyBorder="1" applyAlignment="1">
      <alignment horizontal="left" vertical="top" wrapText="1"/>
      <protection locked="0"/>
    </xf>
    <xf fontId="6" fillId="2" borderId="6" numFmtId="4" xfId="0" applyNumberFormat="1" applyFont="1" applyFill="1" applyBorder="1" applyAlignment="1">
      <alignment horizontal="right" vertical="top" wrapText="1"/>
    </xf>
    <xf fontId="6" fillId="2" borderId="6" numFmtId="3" xfId="0" applyNumberFormat="1" applyFont="1" applyFill="1" applyBorder="1" applyAlignment="1">
      <alignment horizontal="right" vertical="top" wrapText="1"/>
    </xf>
    <xf fontId="6" fillId="0" borderId="6" numFmtId="4" xfId="0" applyNumberFormat="1" applyFont="1" applyBorder="1" applyAlignment="1">
      <alignment horizontal="center" vertical="top" wrapText="1"/>
    </xf>
    <xf fontId="6" fillId="0" borderId="7" numFmtId="1" xfId="0" applyNumberFormat="1" applyFont="1" applyBorder="1" applyAlignment="1">
      <alignment horizontal="right" vertical="top" wrapText="1"/>
    </xf>
    <xf fontId="6" fillId="0" borderId="7" numFmtId="0" xfId="0" applyFont="1" applyBorder="1" applyAlignment="1">
      <alignment horizontal="left" vertical="top" wrapText="1"/>
      <protection locked="0"/>
    </xf>
    <xf fontId="6" fillId="0" borderId="7" numFmtId="1" xfId="0" applyNumberFormat="1" applyFont="1" applyBorder="1" applyAlignment="1">
      <alignment horizontal="left" vertical="top" wrapText="1"/>
    </xf>
    <xf fontId="7" fillId="0" borderId="7" numFmtId="0" xfId="0" applyFont="1" applyBorder="1" applyAlignment="1">
      <alignment horizontal="left" vertical="top" wrapText="1"/>
    </xf>
    <xf fontId="9" fillId="0" borderId="4" numFmtId="0" xfId="0" applyFont="1" applyBorder="1" applyAlignment="1">
      <alignment horizontal="left" vertical="top" wrapText="1"/>
    </xf>
    <xf fontId="6" fillId="2" borderId="3" numFmtId="1" xfId="3" applyNumberFormat="1" applyFont="1" applyFill="1" applyBorder="1" applyAlignment="1">
      <alignment vertical="top"/>
    </xf>
    <xf fontId="10" fillId="0" borderId="5" numFmtId="162" xfId="0" applyNumberFormat="1" applyFont="1" applyBorder="1" applyAlignment="1">
      <alignment horizontal="right" vertical="top"/>
    </xf>
    <xf fontId="7" fillId="0" borderId="4" numFmtId="1" xfId="0" applyNumberFormat="1" applyFont="1" applyBorder="1" applyAlignment="1">
      <alignment horizontal="center" vertical="top"/>
    </xf>
    <xf fontId="7" fillId="2" borderId="5" numFmtId="2" xfId="0" applyNumberFormat="1" applyFont="1" applyFill="1" applyBorder="1" applyAlignment="1">
      <alignment vertical="top" wrapText="1"/>
    </xf>
    <xf fontId="7" fillId="2" borderId="6" numFmtId="2" xfId="0" applyNumberFormat="1" applyFont="1" applyFill="1" applyBorder="1" applyAlignment="1">
      <alignment vertical="top" wrapText="1"/>
    </xf>
    <xf fontId="7" fillId="2" borderId="6" numFmtId="1" xfId="0" applyNumberFormat="1" applyFont="1" applyFill="1" applyBorder="1" applyAlignment="1">
      <alignment vertical="top" wrapText="1"/>
    </xf>
    <xf fontId="4" fillId="0" borderId="7" numFmtId="0" xfId="0" applyFont="1" applyBorder="1" applyAlignment="1">
      <alignment vertical="top"/>
    </xf>
    <xf fontId="6" fillId="2" borderId="7" numFmtId="0" xfId="0" applyFont="1" applyFill="1" applyBorder="1" applyAlignment="1">
      <alignment vertical="top" wrapText="1"/>
      <protection locked="0"/>
    </xf>
    <xf fontId="9" fillId="2" borderId="6" numFmtId="0" xfId="0" applyFont="1" applyFill="1" applyBorder="1" applyAlignment="1">
      <alignment horizontal="left" vertical="top" wrapText="1"/>
    </xf>
    <xf fontId="6" fillId="2" borderId="7" numFmtId="1" xfId="3" applyNumberFormat="1" applyFont="1" applyFill="1" applyBorder="1" applyAlignment="1">
      <alignment vertical="top"/>
    </xf>
    <xf fontId="10" fillId="2" borderId="6" numFmtId="162" xfId="0" applyNumberFormat="1" applyFont="1" applyFill="1" applyBorder="1" applyAlignment="1">
      <alignment horizontal="right" vertical="top"/>
    </xf>
    <xf fontId="7" fillId="2" borderId="6" numFmtId="0" xfId="0" applyFont="1" applyFill="1" applyBorder="1" applyAlignment="1">
      <alignment vertical="top"/>
    </xf>
    <xf fontId="6" fillId="2" borderId="6" numFmtId="0" xfId="0" applyFont="1" applyFill="1" applyBorder="1" applyAlignment="1">
      <alignment horizontal="left" vertical="top" wrapText="1"/>
      <protection locked="0"/>
    </xf>
    <xf fontId="7" fillId="2" borderId="6" numFmtId="1" xfId="0" applyNumberFormat="1" applyFont="1" applyFill="1" applyBorder="1" applyAlignment="1">
      <alignment horizontal="center" vertical="top"/>
    </xf>
    <xf fontId="7" fillId="2" borderId="6" numFmtId="0" xfId="0" applyFont="1" applyFill="1" applyBorder="1" applyAlignment="1">
      <alignment vertical="top" wrapText="1"/>
    </xf>
    <xf fontId="6" fillId="2" borderId="6" numFmtId="0" xfId="0" applyFont="1" applyFill="1" applyBorder="1" applyAlignment="1">
      <alignment vertical="top" wrapText="1"/>
      <protection locked="0"/>
    </xf>
    <xf fontId="6" fillId="0" borderId="6" numFmtId="0" xfId="0" applyFont="1" applyBorder="1" applyAlignment="1">
      <alignment vertical="top" wrapText="1"/>
      <protection locked="0"/>
    </xf>
    <xf fontId="9" fillId="0" borderId="6" numFmtId="0" xfId="0" applyFont="1" applyBorder="1" applyAlignment="1">
      <alignment horizontal="left" vertical="top" wrapText="1"/>
    </xf>
    <xf fontId="6" fillId="2" borderId="6" numFmtId="1" xfId="3" applyNumberFormat="1" applyFont="1" applyFill="1" applyBorder="1" applyAlignment="1">
      <alignment vertical="top"/>
    </xf>
    <xf fontId="6" fillId="2" borderId="6" numFmtId="0" xfId="0" applyFont="1" applyFill="1" applyBorder="1" applyAlignment="1">
      <alignment vertical="top" wrapText="1"/>
    </xf>
    <xf fontId="6" fillId="0" borderId="6" numFmtId="0" xfId="0" applyFont="1" applyBorder="1" applyAlignment="1">
      <alignment horizontal="left" vertical="top" wrapText="1"/>
    </xf>
  </cellXfs>
  <cellStyles count="11">
    <cellStyle name="Excel Built-in Explanatory Text" xfId="1"/>
    <cellStyle name="Excel Built-in 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7" xfId="9"/>
    <cellStyle name="Финансовый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83" zoomScale="120" workbookViewId="0">
      <selection activeCell="F13" activeCellId="0" sqref="F13"/>
    </sheetView>
  </sheetViews>
  <sheetFormatPr defaultRowHeight="14.25"/>
  <cols>
    <col customWidth="1" min="1" max="1" style="2" width="3.42578125"/>
    <col customWidth="1" min="2" max="2" style="3" width="24.85546875"/>
    <col customWidth="1" min="3" max="3" style="3" width="11"/>
    <col customWidth="1" min="4" max="4" style="4" width="14.8515625"/>
    <col customWidth="1" min="5" max="5" style="4" width="10.42578125"/>
    <col customWidth="1" min="6" max="6" style="5" width="8"/>
    <col customWidth="1" min="7" max="7" style="3" width="17.85546875"/>
    <col customWidth="1" min="8" max="8" style="2" width="5.7109375"/>
    <col customWidth="1" min="9" max="9" style="5" width="8.85546875"/>
    <col customWidth="1" min="10" max="10" style="3" width="10.42578125"/>
    <col customWidth="1" min="11" max="12" style="3" width="15"/>
    <col customWidth="1" min="13" max="13" style="3" width="18.42578125"/>
    <col customWidth="1" min="14" max="14" style="5" width="12.7109375"/>
    <col customWidth="1" min="15" max="15" style="5" width="3.85546875"/>
    <col bestFit="1" customWidth="1" min="16" max="16" style="5" width="9.140625"/>
    <col customWidth="1" min="17" max="17" style="5" width="12.85546875"/>
    <col customWidth="1" min="18" max="18" style="4" width="14.5703125"/>
    <col customWidth="1" min="19" max="19" style="5" width="9.140625"/>
    <col min="20" max="20" style="6" width="9.140625"/>
    <col min="21" max="16384" style="1" width="9.140625"/>
  </cols>
  <sheetData>
    <row r="1">
      <c r="N1" s="7" t="s">
        <v>0</v>
      </c>
    </row>
    <row r="2">
      <c r="N2" s="7"/>
    </row>
    <row r="3">
      <c r="N3" s="7" t="s">
        <v>1</v>
      </c>
    </row>
    <row r="4" ht="12" customHeight="1">
      <c r="N4" s="7"/>
    </row>
    <row r="5" s="8" customFormat="1" ht="30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0"/>
      <c r="Q5" s="10"/>
      <c r="R5" s="11"/>
      <c r="S5" s="10"/>
      <c r="T5" s="12"/>
    </row>
    <row r="6" s="8" customFormat="1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2" t="s">
        <v>3</v>
      </c>
      <c r="N6" s="9"/>
      <c r="O6" s="10"/>
      <c r="P6" s="10"/>
      <c r="Q6" s="10"/>
      <c r="R6" s="11"/>
      <c r="S6" s="10"/>
      <c r="T6" s="12"/>
    </row>
    <row r="7" s="8" customFormat="1" ht="12.75" customHeight="1">
      <c r="A7" s="9"/>
      <c r="B7" s="9"/>
      <c r="C7" s="9"/>
      <c r="D7" s="9"/>
      <c r="E7" s="2"/>
      <c r="F7" s="2" t="s">
        <v>4</v>
      </c>
      <c r="G7" s="2"/>
      <c r="H7" s="2"/>
      <c r="I7" s="2"/>
      <c r="J7" s="2"/>
      <c r="K7" s="2"/>
      <c r="L7" s="9"/>
      <c r="M7" s="2"/>
      <c r="N7" s="9"/>
      <c r="O7" s="10"/>
      <c r="P7" s="10"/>
      <c r="Q7" s="10"/>
      <c r="R7" s="11"/>
      <c r="S7" s="10"/>
      <c r="T7" s="12"/>
    </row>
    <row r="8" s="8" customFormat="1" ht="12.75" customHeight="1">
      <c r="A8" s="9"/>
      <c r="B8" s="9"/>
      <c r="C8" s="9"/>
      <c r="D8" s="9"/>
      <c r="F8" s="9"/>
      <c r="G8" s="9"/>
      <c r="H8" s="2" t="s">
        <v>5</v>
      </c>
      <c r="I8" s="9"/>
      <c r="J8" s="9"/>
      <c r="K8" s="9"/>
      <c r="L8" s="9"/>
      <c r="M8" s="2"/>
      <c r="N8" s="9"/>
      <c r="O8" s="10"/>
      <c r="P8" s="10"/>
      <c r="Q8" s="10"/>
      <c r="R8" s="11"/>
      <c r="S8" s="10"/>
      <c r="T8" s="12"/>
    </row>
    <row r="9" s="8" customFormat="1" ht="1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0"/>
      <c r="P9" s="10"/>
      <c r="Q9" s="10"/>
      <c r="R9" s="11"/>
      <c r="S9" s="10"/>
      <c r="T9" s="12"/>
    </row>
    <row r="10" s="14" customFormat="1" ht="202.5" customHeight="1">
      <c r="A10" s="15" t="s">
        <v>6</v>
      </c>
      <c r="B10" s="16" t="s">
        <v>7</v>
      </c>
      <c r="C10" s="16" t="s">
        <v>8</v>
      </c>
      <c r="D10" s="15" t="s">
        <v>9</v>
      </c>
      <c r="E10" s="15" t="s">
        <v>10</v>
      </c>
      <c r="F10" s="16" t="s">
        <v>11</v>
      </c>
      <c r="G10" s="16" t="s">
        <v>12</v>
      </c>
      <c r="H10" s="15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7" t="s">
        <v>19</v>
      </c>
      <c r="O10" s="18"/>
      <c r="P10" s="18"/>
      <c r="Q10" s="18"/>
      <c r="S10" s="18"/>
      <c r="T10" s="19"/>
    </row>
    <row r="11" s="20" customFormat="1">
      <c r="A11" s="15">
        <v>1</v>
      </c>
      <c r="B11" s="15">
        <v>2</v>
      </c>
      <c r="C11" s="15">
        <v>3</v>
      </c>
      <c r="D11" s="21">
        <v>4</v>
      </c>
      <c r="E11" s="21">
        <v>5</v>
      </c>
      <c r="F11" s="21">
        <v>6</v>
      </c>
      <c r="G11" s="15">
        <v>7</v>
      </c>
      <c r="H11" s="21">
        <v>8</v>
      </c>
      <c r="I11" s="21">
        <v>9</v>
      </c>
      <c r="J11" s="15">
        <v>10</v>
      </c>
      <c r="K11" s="15">
        <v>11</v>
      </c>
      <c r="L11" s="15">
        <v>12</v>
      </c>
      <c r="M11" s="15">
        <v>13</v>
      </c>
      <c r="N11" s="22">
        <v>14</v>
      </c>
      <c r="O11" s="2"/>
      <c r="P11" s="2"/>
      <c r="Q11" s="2"/>
      <c r="R11" s="2"/>
      <c r="S11" s="2"/>
      <c r="T11" s="19"/>
    </row>
    <row r="12" s="1" customFormat="1" ht="105">
      <c r="A12" s="15">
        <v>1</v>
      </c>
      <c r="B12" s="23" t="s">
        <v>20</v>
      </c>
      <c r="C12" s="24" t="s">
        <v>21</v>
      </c>
      <c r="D12" s="25">
        <v>1022600873569</v>
      </c>
      <c r="E12" s="26">
        <v>37597</v>
      </c>
      <c r="F12" s="27">
        <v>75403</v>
      </c>
      <c r="G12" s="28" t="s">
        <v>22</v>
      </c>
      <c r="H12" s="29">
        <v>100</v>
      </c>
      <c r="I12" s="28" t="s">
        <v>23</v>
      </c>
      <c r="J12" s="30" t="s">
        <v>24</v>
      </c>
      <c r="K12" s="31">
        <v>17.859999999999999</v>
      </c>
      <c r="L12" s="32">
        <v>18.57</v>
      </c>
      <c r="M12" s="33">
        <v>5327.8000000000002</v>
      </c>
      <c r="N12" s="34"/>
      <c r="O12" s="35"/>
      <c r="P12" s="5"/>
      <c r="Q12" s="5"/>
      <c r="R12" s="4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</row>
    <row r="13" ht="105">
      <c r="A13" s="15">
        <v>2</v>
      </c>
      <c r="B13" s="23" t="s">
        <v>25</v>
      </c>
      <c r="C13" s="24" t="s">
        <v>26</v>
      </c>
      <c r="D13" s="36">
        <v>1022600873570</v>
      </c>
      <c r="E13" s="37">
        <v>37597</v>
      </c>
      <c r="F13" s="27">
        <v>75403</v>
      </c>
      <c r="G13" s="28" t="s">
        <v>22</v>
      </c>
      <c r="H13" s="38">
        <v>100</v>
      </c>
      <c r="I13" s="28" t="s">
        <v>23</v>
      </c>
      <c r="J13" s="30" t="s">
        <v>24</v>
      </c>
      <c r="K13" s="31">
        <v>34.090000000000003</v>
      </c>
      <c r="L13" s="32">
        <v>43.859999999999999</v>
      </c>
      <c r="M13" s="33">
        <v>12441.709999999999</v>
      </c>
      <c r="N13" s="34"/>
    </row>
    <row r="14" ht="105">
      <c r="A14" s="15">
        <v>3</v>
      </c>
      <c r="B14" s="23" t="s">
        <v>27</v>
      </c>
      <c r="C14" s="24" t="s">
        <v>28</v>
      </c>
      <c r="D14" s="36">
        <v>1022600873580</v>
      </c>
      <c r="E14" s="37">
        <v>37597</v>
      </c>
      <c r="F14" s="27">
        <v>75403</v>
      </c>
      <c r="G14" s="28" t="s">
        <v>22</v>
      </c>
      <c r="H14" s="38">
        <v>100</v>
      </c>
      <c r="I14" s="28" t="s">
        <v>23</v>
      </c>
      <c r="J14" s="30" t="s">
        <v>24</v>
      </c>
      <c r="K14" s="31">
        <v>10.27</v>
      </c>
      <c r="L14" s="32">
        <v>13.92</v>
      </c>
      <c r="M14" s="33">
        <v>3966.1100000000001</v>
      </c>
      <c r="N14" s="34"/>
    </row>
    <row r="15" ht="105">
      <c r="A15" s="15">
        <v>4</v>
      </c>
      <c r="B15" s="23" t="s">
        <v>29</v>
      </c>
      <c r="C15" s="24" t="s">
        <v>30</v>
      </c>
      <c r="D15" s="36">
        <v>1022600873591</v>
      </c>
      <c r="E15" s="37">
        <v>37597</v>
      </c>
      <c r="F15" s="27">
        <v>75403</v>
      </c>
      <c r="G15" s="28" t="s">
        <v>22</v>
      </c>
      <c r="H15" s="38">
        <v>100</v>
      </c>
      <c r="I15" s="28" t="s">
        <v>23</v>
      </c>
      <c r="J15" s="30" t="s">
        <v>24</v>
      </c>
      <c r="K15" s="31">
        <v>37.780000000000001</v>
      </c>
      <c r="L15" s="32">
        <v>23.649999999999999</v>
      </c>
      <c r="M15" s="33">
        <v>6139.0100000000002</v>
      </c>
      <c r="N15" s="34"/>
    </row>
    <row r="16" ht="94.5">
      <c r="A16" s="15">
        <v>5</v>
      </c>
      <c r="B16" s="23" t="s">
        <v>31</v>
      </c>
      <c r="C16" s="24" t="s">
        <v>32</v>
      </c>
      <c r="D16" s="36">
        <v>1182651009958</v>
      </c>
      <c r="E16" s="37">
        <v>43243</v>
      </c>
      <c r="F16" s="27">
        <v>75404</v>
      </c>
      <c r="G16" s="28" t="s">
        <v>22</v>
      </c>
      <c r="H16" s="38">
        <v>100</v>
      </c>
      <c r="I16" s="28" t="s">
        <v>33</v>
      </c>
      <c r="J16" s="30" t="s">
        <v>34</v>
      </c>
      <c r="K16" s="32">
        <v>100</v>
      </c>
      <c r="L16" s="32">
        <v>100</v>
      </c>
      <c r="M16" s="33">
        <v>19338.639999999999</v>
      </c>
      <c r="N16" s="34"/>
    </row>
    <row r="17" ht="136.5">
      <c r="A17" s="15">
        <v>6</v>
      </c>
      <c r="B17" s="23" t="s">
        <v>35</v>
      </c>
      <c r="C17" s="24" t="s">
        <v>36</v>
      </c>
      <c r="D17" s="36">
        <v>1042600686270</v>
      </c>
      <c r="E17" s="37">
        <v>38352</v>
      </c>
      <c r="F17" s="27">
        <v>75403</v>
      </c>
      <c r="G17" s="28" t="s">
        <v>22</v>
      </c>
      <c r="H17" s="38">
        <v>100</v>
      </c>
      <c r="I17" s="28" t="s">
        <v>37</v>
      </c>
      <c r="J17" s="30" t="s">
        <v>38</v>
      </c>
      <c r="K17" s="32">
        <v>7.1200000000000001</v>
      </c>
      <c r="L17" s="32">
        <v>9.7599999999999998</v>
      </c>
      <c r="M17" s="33">
        <v>9176.2000000000007</v>
      </c>
      <c r="N17" s="34"/>
    </row>
    <row r="18" ht="96.75" customHeight="1">
      <c r="A18" s="15">
        <v>7</v>
      </c>
      <c r="B18" s="23" t="s">
        <v>39</v>
      </c>
      <c r="C18" s="24" t="s">
        <v>40</v>
      </c>
      <c r="D18" s="36">
        <v>1142651002163</v>
      </c>
      <c r="E18" s="37">
        <v>41670</v>
      </c>
      <c r="F18" s="27">
        <v>75403</v>
      </c>
      <c r="G18" s="28" t="s">
        <v>22</v>
      </c>
      <c r="H18" s="38">
        <v>100</v>
      </c>
      <c r="I18" s="28" t="s">
        <v>37</v>
      </c>
      <c r="J18" s="30" t="s">
        <v>38</v>
      </c>
      <c r="K18" s="32">
        <v>35.210000000000001</v>
      </c>
      <c r="L18" s="32">
        <v>37.509999999999998</v>
      </c>
      <c r="M18" s="33">
        <v>32421.23</v>
      </c>
      <c r="N18" s="34"/>
    </row>
    <row r="19" ht="136.5">
      <c r="A19" s="15">
        <v>8</v>
      </c>
      <c r="B19" s="23" t="s">
        <v>41</v>
      </c>
      <c r="C19" s="24" t="s">
        <v>42</v>
      </c>
      <c r="D19" s="36">
        <v>1062646013220</v>
      </c>
      <c r="E19" s="37">
        <v>38866</v>
      </c>
      <c r="F19" s="27">
        <v>75404</v>
      </c>
      <c r="G19" s="28" t="s">
        <v>22</v>
      </c>
      <c r="H19" s="38">
        <v>100</v>
      </c>
      <c r="I19" s="28" t="s">
        <v>37</v>
      </c>
      <c r="J19" s="30" t="s">
        <v>38</v>
      </c>
      <c r="K19" s="32">
        <v>4.6699999999999999</v>
      </c>
      <c r="L19" s="32">
        <v>9.3499999999999996</v>
      </c>
      <c r="M19" s="33">
        <v>9012.7299999999996</v>
      </c>
      <c r="N19" s="34"/>
    </row>
    <row r="20" ht="136.5">
      <c r="A20" s="15">
        <v>9</v>
      </c>
      <c r="B20" s="23" t="s">
        <v>43</v>
      </c>
      <c r="C20" s="24" t="s">
        <v>44</v>
      </c>
      <c r="D20" s="36">
        <v>1062646014320</v>
      </c>
      <c r="E20" s="37">
        <v>38953</v>
      </c>
      <c r="F20" s="27">
        <v>75404</v>
      </c>
      <c r="G20" s="28" t="s">
        <v>22</v>
      </c>
      <c r="H20" s="38">
        <v>100</v>
      </c>
      <c r="I20" s="28" t="s">
        <v>37</v>
      </c>
      <c r="J20" s="30" t="s">
        <v>38</v>
      </c>
      <c r="K20" s="32">
        <v>3.1299999999999999</v>
      </c>
      <c r="L20" s="32">
        <v>2</v>
      </c>
      <c r="M20" s="33">
        <v>1934.0599999999999</v>
      </c>
      <c r="N20" s="34"/>
    </row>
    <row r="21" ht="136.5">
      <c r="A21" s="15">
        <v>10</v>
      </c>
      <c r="B21" s="23" t="s">
        <v>45</v>
      </c>
      <c r="C21" s="24" t="s">
        <v>32</v>
      </c>
      <c r="D21" s="36">
        <v>1072646000767</v>
      </c>
      <c r="E21" s="37">
        <v>39120</v>
      </c>
      <c r="F21" s="27">
        <v>75404</v>
      </c>
      <c r="G21" s="28" t="s">
        <v>22</v>
      </c>
      <c r="H21" s="38">
        <v>100</v>
      </c>
      <c r="I21" s="28" t="s">
        <v>37</v>
      </c>
      <c r="J21" s="30" t="s">
        <v>38</v>
      </c>
      <c r="K21" s="32">
        <v>100</v>
      </c>
      <c r="L21" s="32">
        <v>100</v>
      </c>
      <c r="M21" s="33">
        <v>8016.8999999999996</v>
      </c>
      <c r="N21" s="34"/>
    </row>
    <row r="22" ht="136.5">
      <c r="A22" s="15">
        <v>11</v>
      </c>
      <c r="B22" s="23" t="s">
        <v>46</v>
      </c>
      <c r="C22" s="24" t="s">
        <v>47</v>
      </c>
      <c r="D22" s="36">
        <v>1112651003794</v>
      </c>
      <c r="E22" s="37">
        <v>40605</v>
      </c>
      <c r="F22" s="27">
        <v>75404</v>
      </c>
      <c r="G22" s="28" t="s">
        <v>22</v>
      </c>
      <c r="H22" s="38">
        <v>100</v>
      </c>
      <c r="I22" s="28" t="s">
        <v>37</v>
      </c>
      <c r="J22" s="30" t="s">
        <v>38</v>
      </c>
      <c r="K22" s="32">
        <v>3.4500000000000002</v>
      </c>
      <c r="L22" s="32">
        <v>3.1099999999999999</v>
      </c>
      <c r="M22" s="33">
        <v>2993.6900000000001</v>
      </c>
      <c r="N22" s="34"/>
    </row>
    <row r="23" ht="136.5">
      <c r="A23" s="15">
        <v>12</v>
      </c>
      <c r="B23" s="23" t="s">
        <v>48</v>
      </c>
      <c r="C23" s="24" t="s">
        <v>49</v>
      </c>
      <c r="D23" s="36">
        <v>1112651015311</v>
      </c>
      <c r="E23" s="37">
        <v>40716</v>
      </c>
      <c r="F23" s="27">
        <v>75404</v>
      </c>
      <c r="G23" s="28" t="s">
        <v>22</v>
      </c>
      <c r="H23" s="38">
        <v>100</v>
      </c>
      <c r="I23" s="28" t="s">
        <v>37</v>
      </c>
      <c r="J23" s="30" t="s">
        <v>38</v>
      </c>
      <c r="K23" s="32">
        <v>5.4000000000000004</v>
      </c>
      <c r="L23" s="32">
        <v>3.6699999999999999</v>
      </c>
      <c r="M23" s="33">
        <v>3538.4099999999999</v>
      </c>
      <c r="N23" s="34"/>
    </row>
    <row r="24" ht="136.5">
      <c r="A24" s="15">
        <v>13</v>
      </c>
      <c r="B24" s="23" t="s">
        <v>50</v>
      </c>
      <c r="C24" s="24" t="s">
        <v>51</v>
      </c>
      <c r="D24" s="36">
        <v>1112651015322</v>
      </c>
      <c r="E24" s="37">
        <v>40716</v>
      </c>
      <c r="F24" s="27">
        <v>75404</v>
      </c>
      <c r="G24" s="28" t="s">
        <v>22</v>
      </c>
      <c r="H24" s="38">
        <v>100</v>
      </c>
      <c r="I24" s="28" t="s">
        <v>37</v>
      </c>
      <c r="J24" s="30" t="s">
        <v>38</v>
      </c>
      <c r="K24" s="32">
        <v>2.5499999999999998</v>
      </c>
      <c r="L24" s="32">
        <v>3</v>
      </c>
      <c r="M24" s="33">
        <v>2889.2600000000002</v>
      </c>
      <c r="N24" s="34"/>
    </row>
    <row r="25" ht="136.5">
      <c r="A25" s="15">
        <v>14</v>
      </c>
      <c r="B25" s="23" t="s">
        <v>52</v>
      </c>
      <c r="C25" s="24" t="s">
        <v>53</v>
      </c>
      <c r="D25" s="36">
        <v>1112651018842</v>
      </c>
      <c r="E25" s="37">
        <v>40742</v>
      </c>
      <c r="F25" s="27">
        <v>75404</v>
      </c>
      <c r="G25" s="28" t="s">
        <v>22</v>
      </c>
      <c r="H25" s="38">
        <v>100</v>
      </c>
      <c r="I25" s="28" t="s">
        <v>37</v>
      </c>
      <c r="J25" s="30" t="s">
        <v>38</v>
      </c>
      <c r="K25" s="32">
        <v>11.869999999999999</v>
      </c>
      <c r="L25" s="32">
        <v>10.52</v>
      </c>
      <c r="M25" s="33">
        <v>10141</v>
      </c>
      <c r="N25" s="34"/>
    </row>
    <row r="26" ht="136.5">
      <c r="A26" s="15">
        <v>15</v>
      </c>
      <c r="B26" s="23" t="s">
        <v>54</v>
      </c>
      <c r="C26" s="24" t="s">
        <v>55</v>
      </c>
      <c r="D26" s="36">
        <v>1112651029435</v>
      </c>
      <c r="E26" s="37">
        <v>40828</v>
      </c>
      <c r="F26" s="27">
        <v>75404</v>
      </c>
      <c r="G26" s="28" t="s">
        <v>22</v>
      </c>
      <c r="H26" s="38">
        <v>100</v>
      </c>
      <c r="I26" s="28" t="s">
        <v>37</v>
      </c>
      <c r="J26" s="30" t="s">
        <v>38</v>
      </c>
      <c r="K26" s="32">
        <v>8.3000000000000007</v>
      </c>
      <c r="L26" s="32">
        <v>6.2000000000000002</v>
      </c>
      <c r="M26" s="33">
        <v>5965.3800000000001</v>
      </c>
      <c r="N26" s="34"/>
    </row>
    <row r="27" ht="136.5">
      <c r="A27" s="15">
        <v>16</v>
      </c>
      <c r="B27" s="23" t="s">
        <v>56</v>
      </c>
      <c r="C27" s="24" t="s">
        <v>57</v>
      </c>
      <c r="D27" s="36">
        <v>1112651030997</v>
      </c>
      <c r="E27" s="37">
        <v>40842</v>
      </c>
      <c r="F27" s="27">
        <v>75404</v>
      </c>
      <c r="G27" s="28" t="s">
        <v>22</v>
      </c>
      <c r="H27" s="38">
        <v>100</v>
      </c>
      <c r="I27" s="28" t="s">
        <v>37</v>
      </c>
      <c r="J27" s="30" t="s">
        <v>38</v>
      </c>
      <c r="K27" s="32">
        <v>2</v>
      </c>
      <c r="L27" s="32">
        <v>2.5099999999999998</v>
      </c>
      <c r="M27" s="33">
        <v>2417.8699999999999</v>
      </c>
      <c r="N27" s="34"/>
    </row>
    <row r="28" ht="136.5">
      <c r="A28" s="15">
        <v>17</v>
      </c>
      <c r="B28" s="23" t="s">
        <v>58</v>
      </c>
      <c r="C28" s="24" t="s">
        <v>59</v>
      </c>
      <c r="D28" s="36">
        <v>1112651036080</v>
      </c>
      <c r="E28" s="37">
        <v>40904</v>
      </c>
      <c r="F28" s="27">
        <v>75404</v>
      </c>
      <c r="G28" s="28" t="s">
        <v>22</v>
      </c>
      <c r="H28" s="38">
        <v>100</v>
      </c>
      <c r="I28" s="28" t="s">
        <v>37</v>
      </c>
      <c r="J28" s="30" t="s">
        <v>38</v>
      </c>
      <c r="K28" s="32">
        <v>11.25</v>
      </c>
      <c r="L28" s="32">
        <v>7.5499999999999998</v>
      </c>
      <c r="M28" s="33">
        <v>7278.04</v>
      </c>
      <c r="N28" s="34"/>
    </row>
    <row r="29" ht="136.5">
      <c r="A29" s="15">
        <v>18</v>
      </c>
      <c r="B29" s="23" t="s">
        <v>60</v>
      </c>
      <c r="C29" s="24" t="s">
        <v>61</v>
      </c>
      <c r="D29" s="36">
        <v>1182651006229</v>
      </c>
      <c r="E29" s="37">
        <v>43192</v>
      </c>
      <c r="F29" s="27">
        <v>75404</v>
      </c>
      <c r="G29" s="28" t="s">
        <v>22</v>
      </c>
      <c r="H29" s="38">
        <v>100</v>
      </c>
      <c r="I29" s="28" t="s">
        <v>37</v>
      </c>
      <c r="J29" s="30" t="s">
        <v>38</v>
      </c>
      <c r="K29" s="32">
        <v>5.0499999999999998</v>
      </c>
      <c r="L29" s="32">
        <v>4.8200000000000003</v>
      </c>
      <c r="M29" s="33">
        <v>4644.4099999999999</v>
      </c>
      <c r="N29" s="34"/>
    </row>
    <row r="30" ht="94.5">
      <c r="A30" s="15">
        <v>19</v>
      </c>
      <c r="B30" s="23" t="s">
        <v>62</v>
      </c>
      <c r="C30" s="24" t="s">
        <v>63</v>
      </c>
      <c r="D30" s="36">
        <v>1072646000745</v>
      </c>
      <c r="E30" s="37">
        <v>39120</v>
      </c>
      <c r="F30" s="27">
        <v>75404</v>
      </c>
      <c r="G30" s="28" t="s">
        <v>22</v>
      </c>
      <c r="H30" s="38">
        <v>100</v>
      </c>
      <c r="I30" s="28" t="s">
        <v>64</v>
      </c>
      <c r="J30" s="30" t="s">
        <v>65</v>
      </c>
      <c r="K30" s="32">
        <v>100</v>
      </c>
      <c r="L30" s="32">
        <v>100</v>
      </c>
      <c r="M30" s="33">
        <v>38122.779999999999</v>
      </c>
      <c r="N30" s="34"/>
    </row>
    <row r="31" ht="94.5">
      <c r="A31" s="39">
        <v>20</v>
      </c>
      <c r="B31" s="40" t="s">
        <v>66</v>
      </c>
      <c r="C31" s="41" t="s">
        <v>67</v>
      </c>
      <c r="D31" s="42">
        <v>1072646000756</v>
      </c>
      <c r="E31" s="43">
        <v>39120</v>
      </c>
      <c r="F31" s="44">
        <v>75404</v>
      </c>
      <c r="G31" s="45" t="s">
        <v>22</v>
      </c>
      <c r="H31" s="46">
        <v>100</v>
      </c>
      <c r="I31" s="45" t="s">
        <v>68</v>
      </c>
      <c r="J31" s="47" t="s">
        <v>65</v>
      </c>
      <c r="K31" s="48">
        <v>100</v>
      </c>
      <c r="L31" s="48">
        <v>100</v>
      </c>
      <c r="M31" s="49">
        <v>2761.4699999999998</v>
      </c>
      <c r="N31" s="50"/>
    </row>
    <row r="32" ht="84">
      <c r="A32" s="51">
        <v>21</v>
      </c>
      <c r="B32" s="52" t="s">
        <v>69</v>
      </c>
      <c r="C32" s="52" t="s">
        <v>70</v>
      </c>
      <c r="D32" s="36">
        <v>1112651035232</v>
      </c>
      <c r="E32" s="53">
        <v>40896</v>
      </c>
      <c r="F32" s="54">
        <v>75403</v>
      </c>
      <c r="G32" s="55" t="s">
        <v>71</v>
      </c>
      <c r="H32" s="56">
        <v>100</v>
      </c>
      <c r="I32" s="57" t="s">
        <v>72</v>
      </c>
      <c r="J32" s="30" t="s">
        <v>72</v>
      </c>
      <c r="K32" s="58">
        <v>100</v>
      </c>
      <c r="L32" s="58">
        <v>100</v>
      </c>
      <c r="M32" s="59">
        <v>29643.799999999999</v>
      </c>
      <c r="N32" s="60"/>
    </row>
    <row r="33" ht="63">
      <c r="A33" s="51">
        <v>22</v>
      </c>
      <c r="B33" s="61" t="s">
        <v>73</v>
      </c>
      <c r="C33" s="61" t="s">
        <v>74</v>
      </c>
      <c r="D33" s="62" t="s">
        <v>75</v>
      </c>
      <c r="E33" s="63">
        <v>40945</v>
      </c>
      <c r="F33" s="64">
        <v>75404</v>
      </c>
      <c r="G33" s="65" t="s">
        <v>76</v>
      </c>
      <c r="H33" s="66">
        <v>100</v>
      </c>
      <c r="I33" s="67" t="s">
        <v>77</v>
      </c>
      <c r="J33" s="67" t="s">
        <v>78</v>
      </c>
      <c r="K33" s="68">
        <v>100</v>
      </c>
      <c r="L33" s="68">
        <v>100</v>
      </c>
      <c r="M33" s="69">
        <v>6324.0799999999999</v>
      </c>
      <c r="N33" s="60"/>
    </row>
    <row r="34" ht="168">
      <c r="A34" s="70">
        <v>23</v>
      </c>
      <c r="B34" s="71" t="s">
        <v>79</v>
      </c>
      <c r="C34" s="71" t="s">
        <v>80</v>
      </c>
      <c r="D34" s="72">
        <v>1142651050431</v>
      </c>
      <c r="E34" s="73" t="s">
        <v>81</v>
      </c>
      <c r="F34" s="74">
        <v>75403</v>
      </c>
      <c r="G34" s="75" t="s">
        <v>22</v>
      </c>
      <c r="H34" s="76">
        <v>100</v>
      </c>
      <c r="I34" s="77" t="s">
        <v>82</v>
      </c>
      <c r="J34" s="77" t="s">
        <v>83</v>
      </c>
      <c r="K34" s="78">
        <v>100</v>
      </c>
      <c r="L34" s="78">
        <v>100</v>
      </c>
      <c r="M34" s="79">
        <v>17887</v>
      </c>
      <c r="N34" s="80"/>
    </row>
    <row r="35" ht="84">
      <c r="A35" s="70">
        <v>24</v>
      </c>
      <c r="B35" s="81" t="s">
        <v>84</v>
      </c>
      <c r="C35" s="81" t="s">
        <v>85</v>
      </c>
      <c r="D35" s="82">
        <v>1092646001051</v>
      </c>
      <c r="E35" s="83">
        <v>40162</v>
      </c>
      <c r="F35" s="84">
        <v>65243</v>
      </c>
      <c r="G35" s="81" t="s">
        <v>22</v>
      </c>
      <c r="H35" s="85">
        <v>100</v>
      </c>
      <c r="I35" s="81" t="s">
        <v>86</v>
      </c>
      <c r="J35" s="81" t="s">
        <v>87</v>
      </c>
      <c r="K35" s="86">
        <v>22</v>
      </c>
      <c r="L35" s="87">
        <v>60.960000000000001</v>
      </c>
      <c r="M35" s="79">
        <v>4906.3999999999996</v>
      </c>
      <c r="N35" s="88"/>
    </row>
    <row r="36" ht="105">
      <c r="A36" s="70">
        <v>25</v>
      </c>
      <c r="B36" s="89" t="s">
        <v>88</v>
      </c>
      <c r="C36" s="81" t="s">
        <v>89</v>
      </c>
      <c r="D36" s="90">
        <v>1102646000269</v>
      </c>
      <c r="E36" s="83">
        <v>40274</v>
      </c>
      <c r="F36" s="84">
        <v>65243</v>
      </c>
      <c r="G36" s="81" t="s">
        <v>22</v>
      </c>
      <c r="H36" s="85">
        <v>100</v>
      </c>
      <c r="I36" s="81" t="s">
        <v>90</v>
      </c>
      <c r="J36" s="81" t="s">
        <v>91</v>
      </c>
      <c r="K36" s="79">
        <v>0</v>
      </c>
      <c r="L36" s="79">
        <v>0</v>
      </c>
      <c r="M36" s="79">
        <v>0</v>
      </c>
      <c r="N36" s="91" t="s">
        <v>92</v>
      </c>
    </row>
    <row r="37" ht="84">
      <c r="A37" s="70">
        <v>26</v>
      </c>
      <c r="B37" s="81" t="s">
        <v>93</v>
      </c>
      <c r="C37" s="81" t="s">
        <v>94</v>
      </c>
      <c r="D37" s="90">
        <v>1022600873811</v>
      </c>
      <c r="E37" s="83">
        <v>35384</v>
      </c>
      <c r="F37" s="84">
        <v>65243</v>
      </c>
      <c r="G37" s="81" t="s">
        <v>22</v>
      </c>
      <c r="H37" s="85">
        <v>100</v>
      </c>
      <c r="I37" s="81" t="s">
        <v>86</v>
      </c>
      <c r="J37" s="81" t="s">
        <v>87</v>
      </c>
      <c r="K37" s="87">
        <v>19</v>
      </c>
      <c r="L37" s="87">
        <v>39.039999999999999</v>
      </c>
      <c r="M37" s="79">
        <v>3142</v>
      </c>
      <c r="N37" s="88"/>
    </row>
    <row r="38" ht="73.5">
      <c r="A38" s="70">
        <v>27</v>
      </c>
      <c r="B38" s="81" t="s">
        <v>95</v>
      </c>
      <c r="C38" s="81" t="s">
        <v>96</v>
      </c>
      <c r="D38" s="90">
        <v>1052600676226</v>
      </c>
      <c r="E38" s="92">
        <v>38435</v>
      </c>
      <c r="F38" s="84">
        <v>65243</v>
      </c>
      <c r="G38" s="81" t="s">
        <v>22</v>
      </c>
      <c r="H38" s="85">
        <v>100</v>
      </c>
      <c r="I38" s="81" t="s">
        <v>86</v>
      </c>
      <c r="J38" s="81" t="s">
        <v>87</v>
      </c>
      <c r="K38" s="79">
        <v>0</v>
      </c>
      <c r="L38" s="79">
        <v>0</v>
      </c>
      <c r="M38" s="79">
        <v>0</v>
      </c>
      <c r="N38" s="91" t="s">
        <v>92</v>
      </c>
    </row>
    <row r="39" ht="73.5">
      <c r="A39" s="70">
        <v>28</v>
      </c>
      <c r="B39" s="81" t="s">
        <v>97</v>
      </c>
      <c r="C39" s="81" t="s">
        <v>98</v>
      </c>
      <c r="D39" s="90">
        <v>1022600874119</v>
      </c>
      <c r="E39" s="83">
        <v>37181</v>
      </c>
      <c r="F39" s="84">
        <v>65243</v>
      </c>
      <c r="G39" s="81" t="s">
        <v>22</v>
      </c>
      <c r="H39" s="85">
        <v>100</v>
      </c>
      <c r="I39" s="81" t="s">
        <v>86</v>
      </c>
      <c r="J39" s="81" t="s">
        <v>87</v>
      </c>
      <c r="K39" s="79">
        <v>0</v>
      </c>
      <c r="L39" s="79">
        <v>0</v>
      </c>
      <c r="M39" s="79">
        <v>0</v>
      </c>
      <c r="N39" s="91" t="s">
        <v>92</v>
      </c>
    </row>
    <row r="40" ht="84">
      <c r="A40" s="70">
        <v>29</v>
      </c>
      <c r="B40" s="93" t="s">
        <v>99</v>
      </c>
      <c r="C40" s="93" t="s">
        <v>100</v>
      </c>
      <c r="D40" s="90">
        <v>1202600000228</v>
      </c>
      <c r="E40" s="94" t="s">
        <v>101</v>
      </c>
      <c r="F40" s="74">
        <v>75404</v>
      </c>
      <c r="G40" s="75" t="s">
        <v>102</v>
      </c>
      <c r="H40" s="85">
        <v>100</v>
      </c>
      <c r="I40" s="77" t="s">
        <v>103</v>
      </c>
      <c r="J40" s="81" t="s">
        <v>91</v>
      </c>
      <c r="K40" s="87">
        <v>75.200000000000003</v>
      </c>
      <c r="L40" s="95">
        <v>70.120000000000005</v>
      </c>
      <c r="M40" s="79">
        <v>74539.830000000002</v>
      </c>
      <c r="N40" s="96"/>
    </row>
    <row r="41" ht="94.5">
      <c r="A41" s="70">
        <v>30</v>
      </c>
      <c r="B41" s="81" t="s">
        <v>104</v>
      </c>
      <c r="C41" s="97" t="s">
        <v>105</v>
      </c>
      <c r="D41" s="98">
        <v>1022600872458</v>
      </c>
      <c r="E41" s="83">
        <v>36500</v>
      </c>
      <c r="F41" s="90">
        <v>75403</v>
      </c>
      <c r="G41" s="99" t="s">
        <v>22</v>
      </c>
      <c r="H41" s="85">
        <v>100</v>
      </c>
      <c r="I41" s="99" t="s">
        <v>106</v>
      </c>
      <c r="J41" s="81" t="s">
        <v>107</v>
      </c>
      <c r="K41" s="100">
        <f t="shared" ref="K41:K63" si="0">N41/3144*100</f>
        <v>6.838422391857506</v>
      </c>
      <c r="L41" s="87">
        <f t="shared" ref="L41:L63" si="1">M41/426996.03*100</f>
        <v>7.1862494833968356</v>
      </c>
      <c r="M41" s="101">
        <v>30685</v>
      </c>
      <c r="N41" s="102">
        <v>215</v>
      </c>
    </row>
    <row r="42" ht="94.5">
      <c r="A42" s="70">
        <v>31</v>
      </c>
      <c r="B42" s="81" t="s">
        <v>108</v>
      </c>
      <c r="C42" s="97" t="s">
        <v>109</v>
      </c>
      <c r="D42" s="90">
        <v>1022600872568</v>
      </c>
      <c r="E42" s="83">
        <v>36514</v>
      </c>
      <c r="F42" s="90">
        <v>75403</v>
      </c>
      <c r="G42" s="99" t="s">
        <v>22</v>
      </c>
      <c r="H42" s="85">
        <v>100</v>
      </c>
      <c r="I42" s="99" t="s">
        <v>106</v>
      </c>
      <c r="J42" s="81" t="s">
        <v>107</v>
      </c>
      <c r="K42" s="100">
        <f t="shared" si="0"/>
        <v>3.9758269720101782</v>
      </c>
      <c r="L42" s="87">
        <f t="shared" si="1"/>
        <v>4.2215661817745698</v>
      </c>
      <c r="M42" s="101">
        <v>18025.919999999998</v>
      </c>
      <c r="N42" s="102">
        <v>125</v>
      </c>
    </row>
    <row r="43" ht="115.5">
      <c r="A43" s="70">
        <v>32</v>
      </c>
      <c r="B43" s="81" t="s">
        <v>110</v>
      </c>
      <c r="C43" s="97" t="s">
        <v>111</v>
      </c>
      <c r="D43" s="90">
        <v>1022600872480</v>
      </c>
      <c r="E43" s="83">
        <v>36514</v>
      </c>
      <c r="F43" s="90">
        <v>75403</v>
      </c>
      <c r="G43" s="99" t="s">
        <v>22</v>
      </c>
      <c r="H43" s="85">
        <v>100</v>
      </c>
      <c r="I43" s="99" t="s">
        <v>106</v>
      </c>
      <c r="J43" s="81" t="s">
        <v>107</v>
      </c>
      <c r="K43" s="100">
        <f t="shared" si="0"/>
        <v>3.0216284987277353</v>
      </c>
      <c r="L43" s="87">
        <f t="shared" si="1"/>
        <v>3.7182383171103486</v>
      </c>
      <c r="M43" s="101">
        <v>15876.73</v>
      </c>
      <c r="N43" s="102">
        <v>95</v>
      </c>
    </row>
    <row r="44" ht="115.5">
      <c r="A44" s="70">
        <v>33</v>
      </c>
      <c r="B44" s="81" t="s">
        <v>112</v>
      </c>
      <c r="C44" s="97" t="s">
        <v>113</v>
      </c>
      <c r="D44" s="90">
        <v>1022600872700</v>
      </c>
      <c r="E44" s="83">
        <v>36517</v>
      </c>
      <c r="F44" s="90">
        <v>75403</v>
      </c>
      <c r="G44" s="99" t="s">
        <v>22</v>
      </c>
      <c r="H44" s="85">
        <v>100</v>
      </c>
      <c r="I44" s="99" t="s">
        <v>106</v>
      </c>
      <c r="J44" s="81" t="s">
        <v>107</v>
      </c>
      <c r="K44" s="100">
        <f t="shared" si="0"/>
        <v>7.7926208651399484</v>
      </c>
      <c r="L44" s="87">
        <f t="shared" si="1"/>
        <v>7.57505871893001</v>
      </c>
      <c r="M44" s="101">
        <v>32345.200000000001</v>
      </c>
      <c r="N44" s="102">
        <v>245</v>
      </c>
    </row>
    <row r="45" ht="115.5">
      <c r="A45" s="70">
        <v>34</v>
      </c>
      <c r="B45" s="81" t="s">
        <v>114</v>
      </c>
      <c r="C45" s="97" t="s">
        <v>115</v>
      </c>
      <c r="D45" s="90">
        <v>1022600872690</v>
      </c>
      <c r="E45" s="83">
        <v>36500</v>
      </c>
      <c r="F45" s="90">
        <v>75403</v>
      </c>
      <c r="G45" s="99" t="s">
        <v>22</v>
      </c>
      <c r="H45" s="85">
        <v>100</v>
      </c>
      <c r="I45" s="99" t="s">
        <v>106</v>
      </c>
      <c r="J45" s="81" t="s">
        <v>107</v>
      </c>
      <c r="K45" s="100">
        <f t="shared" si="0"/>
        <v>4.611959287531807</v>
      </c>
      <c r="L45" s="87">
        <f t="shared" si="1"/>
        <v>4.3305976404511295</v>
      </c>
      <c r="M45" s="101">
        <v>18491.48</v>
      </c>
      <c r="N45" s="102">
        <v>145</v>
      </c>
    </row>
    <row r="46" ht="94.5">
      <c r="A46" s="70">
        <v>35</v>
      </c>
      <c r="B46" s="81" t="s">
        <v>116</v>
      </c>
      <c r="C46" s="97" t="s">
        <v>117</v>
      </c>
      <c r="D46" s="90">
        <v>1022600872854</v>
      </c>
      <c r="E46" s="83">
        <v>36521</v>
      </c>
      <c r="F46" s="90">
        <v>75403</v>
      </c>
      <c r="G46" s="99" t="s">
        <v>22</v>
      </c>
      <c r="H46" s="85">
        <v>100</v>
      </c>
      <c r="I46" s="99" t="s">
        <v>106</v>
      </c>
      <c r="J46" s="81" t="s">
        <v>107</v>
      </c>
      <c r="K46" s="100">
        <f t="shared" si="0"/>
        <v>7.3155216284987281</v>
      </c>
      <c r="L46" s="87">
        <f t="shared" si="1"/>
        <v>7.5489437220294526</v>
      </c>
      <c r="M46" s="101">
        <v>32233.689999999999</v>
      </c>
      <c r="N46" s="102">
        <v>230</v>
      </c>
    </row>
    <row r="47" ht="94.5">
      <c r="A47" s="70">
        <v>36</v>
      </c>
      <c r="B47" s="81" t="s">
        <v>118</v>
      </c>
      <c r="C47" s="97" t="s">
        <v>119</v>
      </c>
      <c r="D47" s="90">
        <v>1022600872910</v>
      </c>
      <c r="E47" s="83">
        <v>36565</v>
      </c>
      <c r="F47" s="90">
        <v>75403</v>
      </c>
      <c r="G47" s="99" t="s">
        <v>22</v>
      </c>
      <c r="H47" s="85">
        <v>100</v>
      </c>
      <c r="I47" s="99" t="s">
        <v>106</v>
      </c>
      <c r="J47" s="81" t="s">
        <v>107</v>
      </c>
      <c r="K47" s="100">
        <f t="shared" si="0"/>
        <v>6.6793893129770989</v>
      </c>
      <c r="L47" s="87">
        <f t="shared" si="1"/>
        <v>6.9939783749277478</v>
      </c>
      <c r="M47" s="101">
        <v>29864.009999999998</v>
      </c>
      <c r="N47" s="102">
        <v>210</v>
      </c>
    </row>
    <row r="48" ht="105">
      <c r="A48" s="70">
        <v>37</v>
      </c>
      <c r="B48" s="81" t="s">
        <v>120</v>
      </c>
      <c r="C48" s="97" t="s">
        <v>121</v>
      </c>
      <c r="D48" s="90">
        <v>1022600873459</v>
      </c>
      <c r="E48" s="83">
        <v>36375</v>
      </c>
      <c r="F48" s="90">
        <v>75404</v>
      </c>
      <c r="G48" s="99" t="s">
        <v>22</v>
      </c>
      <c r="H48" s="85">
        <v>100</v>
      </c>
      <c r="I48" s="99" t="s">
        <v>106</v>
      </c>
      <c r="J48" s="81" t="s">
        <v>107</v>
      </c>
      <c r="K48" s="100">
        <f t="shared" si="0"/>
        <v>2.9262086513994912</v>
      </c>
      <c r="L48" s="87">
        <f t="shared" si="1"/>
        <v>2.8639235826150418</v>
      </c>
      <c r="M48" s="101">
        <v>12228.84</v>
      </c>
      <c r="N48" s="88">
        <v>92</v>
      </c>
    </row>
    <row r="49" ht="105">
      <c r="A49" s="70">
        <v>38</v>
      </c>
      <c r="B49" s="81" t="s">
        <v>122</v>
      </c>
      <c r="C49" s="97" t="s">
        <v>123</v>
      </c>
      <c r="D49" s="90">
        <v>1022600873536</v>
      </c>
      <c r="E49" s="83">
        <v>36375</v>
      </c>
      <c r="F49" s="90">
        <v>75404</v>
      </c>
      <c r="G49" s="99" t="s">
        <v>22</v>
      </c>
      <c r="H49" s="85">
        <v>100</v>
      </c>
      <c r="I49" s="99" t="s">
        <v>106</v>
      </c>
      <c r="J49" s="81" t="s">
        <v>107</v>
      </c>
      <c r="K49" s="100">
        <f t="shared" si="0"/>
        <v>6.5203562340966927</v>
      </c>
      <c r="L49" s="87">
        <f t="shared" si="1"/>
        <v>5.2836767592429368</v>
      </c>
      <c r="M49" s="101">
        <v>22561.09</v>
      </c>
      <c r="N49" s="88">
        <v>205</v>
      </c>
    </row>
    <row r="50" ht="105">
      <c r="A50" s="70">
        <v>39</v>
      </c>
      <c r="B50" s="81" t="s">
        <v>124</v>
      </c>
      <c r="C50" s="97" t="s">
        <v>125</v>
      </c>
      <c r="D50" s="90">
        <v>1112651000340</v>
      </c>
      <c r="E50" s="83">
        <v>40561</v>
      </c>
      <c r="F50" s="90">
        <v>75404</v>
      </c>
      <c r="G50" s="99" t="s">
        <v>22</v>
      </c>
      <c r="H50" s="85">
        <v>100</v>
      </c>
      <c r="I50" s="99" t="s">
        <v>106</v>
      </c>
      <c r="J50" s="81" t="s">
        <v>107</v>
      </c>
      <c r="K50" s="100">
        <f t="shared" si="0"/>
        <v>1.7493638676844785</v>
      </c>
      <c r="L50" s="87">
        <f t="shared" si="1"/>
        <v>1.9296385495668422</v>
      </c>
      <c r="M50" s="101">
        <v>8239.4799999999996</v>
      </c>
      <c r="N50" s="88">
        <v>55</v>
      </c>
    </row>
    <row r="51" ht="84">
      <c r="A51" s="70">
        <v>40</v>
      </c>
      <c r="B51" s="81" t="s">
        <v>126</v>
      </c>
      <c r="C51" s="97" t="s">
        <v>127</v>
      </c>
      <c r="D51" s="90">
        <v>1022600872744</v>
      </c>
      <c r="E51" s="83">
        <v>35872</v>
      </c>
      <c r="F51" s="90">
        <v>75404</v>
      </c>
      <c r="G51" s="99" t="s">
        <v>22</v>
      </c>
      <c r="H51" s="85">
        <v>100</v>
      </c>
      <c r="I51" s="99" t="s">
        <v>106</v>
      </c>
      <c r="J51" s="81" t="s">
        <v>107</v>
      </c>
      <c r="K51" s="100">
        <f t="shared" si="0"/>
        <v>2.1628498727735366</v>
      </c>
      <c r="L51" s="87">
        <f t="shared" si="1"/>
        <v>2.3520780743558669</v>
      </c>
      <c r="M51" s="101">
        <v>10043.280000000001</v>
      </c>
      <c r="N51" s="88">
        <v>68</v>
      </c>
    </row>
    <row r="52" ht="105">
      <c r="A52" s="70">
        <v>41</v>
      </c>
      <c r="B52" s="81" t="s">
        <v>128</v>
      </c>
      <c r="C52" s="97" t="s">
        <v>129</v>
      </c>
      <c r="D52" s="90">
        <v>1022600872909</v>
      </c>
      <c r="E52" s="83">
        <v>35872</v>
      </c>
      <c r="F52" s="90">
        <v>75404</v>
      </c>
      <c r="G52" s="99" t="s">
        <v>22</v>
      </c>
      <c r="H52" s="85">
        <v>100</v>
      </c>
      <c r="I52" s="99" t="s">
        <v>106</v>
      </c>
      <c r="J52" s="81" t="s">
        <v>107</v>
      </c>
      <c r="K52" s="100">
        <f t="shared" si="0"/>
        <v>3.8167938931297711</v>
      </c>
      <c r="L52" s="87">
        <f t="shared" si="1"/>
        <v>5.3728040515973881</v>
      </c>
      <c r="M52" s="101">
        <v>22941.66</v>
      </c>
      <c r="N52" s="88">
        <v>120</v>
      </c>
    </row>
    <row r="53" ht="105">
      <c r="A53" s="70">
        <v>42</v>
      </c>
      <c r="B53" s="81" t="s">
        <v>130</v>
      </c>
      <c r="C53" s="97" t="s">
        <v>131</v>
      </c>
      <c r="D53" s="90">
        <v>1022600872898</v>
      </c>
      <c r="E53" s="83">
        <v>36553</v>
      </c>
      <c r="F53" s="90">
        <v>75404</v>
      </c>
      <c r="G53" s="99" t="s">
        <v>22</v>
      </c>
      <c r="H53" s="85">
        <v>100</v>
      </c>
      <c r="I53" s="99" t="s">
        <v>106</v>
      </c>
      <c r="J53" s="81" t="s">
        <v>107</v>
      </c>
      <c r="K53" s="100">
        <f t="shared" si="0"/>
        <v>5.4071246819338423</v>
      </c>
      <c r="L53" s="87">
        <f t="shared" si="1"/>
        <v>4.7806135340415228</v>
      </c>
      <c r="M53" s="101">
        <v>20413.029999999999</v>
      </c>
      <c r="N53" s="88">
        <v>170</v>
      </c>
    </row>
    <row r="54" ht="94.5">
      <c r="A54" s="70">
        <v>43</v>
      </c>
      <c r="B54" s="81" t="s">
        <v>132</v>
      </c>
      <c r="C54" s="97" t="s">
        <v>133</v>
      </c>
      <c r="D54" s="90">
        <v>1022600872766</v>
      </c>
      <c r="E54" s="83">
        <v>35872</v>
      </c>
      <c r="F54" s="90">
        <v>75404</v>
      </c>
      <c r="G54" s="99" t="s">
        <v>22</v>
      </c>
      <c r="H54" s="85">
        <v>100</v>
      </c>
      <c r="I54" s="99" t="s">
        <v>106</v>
      </c>
      <c r="J54" s="81" t="s">
        <v>107</v>
      </c>
      <c r="K54" s="100">
        <f t="shared" si="0"/>
        <v>2.8625954198473282</v>
      </c>
      <c r="L54" s="87">
        <f t="shared" si="1"/>
        <v>2.988472749969127</v>
      </c>
      <c r="M54" s="101">
        <v>12760.66</v>
      </c>
      <c r="N54" s="88">
        <v>90</v>
      </c>
    </row>
    <row r="55" ht="105">
      <c r="A55" s="70">
        <v>44</v>
      </c>
      <c r="B55" s="81" t="s">
        <v>134</v>
      </c>
      <c r="C55" s="97" t="s">
        <v>135</v>
      </c>
      <c r="D55" s="90">
        <v>1022600873350</v>
      </c>
      <c r="E55" s="83">
        <v>35892</v>
      </c>
      <c r="F55" s="90">
        <v>75404</v>
      </c>
      <c r="G55" s="99" t="s">
        <v>22</v>
      </c>
      <c r="H55" s="85">
        <v>100</v>
      </c>
      <c r="I55" s="99" t="s">
        <v>106</v>
      </c>
      <c r="J55" s="81" t="s">
        <v>107</v>
      </c>
      <c r="K55" s="100">
        <f t="shared" si="0"/>
        <v>4.4529262086513999</v>
      </c>
      <c r="L55" s="87">
        <f t="shared" si="1"/>
        <v>4.9667862251553014</v>
      </c>
      <c r="M55" s="101">
        <v>21207.98</v>
      </c>
      <c r="N55" s="88">
        <v>140</v>
      </c>
    </row>
    <row r="56" ht="105">
      <c r="A56" s="70">
        <v>45</v>
      </c>
      <c r="B56" s="81" t="s">
        <v>136</v>
      </c>
      <c r="C56" s="97" t="s">
        <v>137</v>
      </c>
      <c r="D56" s="90">
        <v>1022600873041</v>
      </c>
      <c r="E56" s="83">
        <v>35872</v>
      </c>
      <c r="F56" s="90">
        <v>75404</v>
      </c>
      <c r="G56" s="99" t="s">
        <v>22</v>
      </c>
      <c r="H56" s="85">
        <v>100</v>
      </c>
      <c r="I56" s="99" t="s">
        <v>106</v>
      </c>
      <c r="J56" s="81" t="s">
        <v>107</v>
      </c>
      <c r="K56" s="100">
        <f t="shared" si="0"/>
        <v>7.4427480916030531</v>
      </c>
      <c r="L56" s="87">
        <f t="shared" si="1"/>
        <v>5.7929742344442872</v>
      </c>
      <c r="M56" s="101">
        <v>24735.77</v>
      </c>
      <c r="N56" s="88">
        <v>234</v>
      </c>
    </row>
    <row r="57" ht="94.5">
      <c r="A57" s="70">
        <v>46</v>
      </c>
      <c r="B57" s="81" t="s">
        <v>138</v>
      </c>
      <c r="C57" s="97" t="s">
        <v>139</v>
      </c>
      <c r="D57" s="90">
        <v>1022600872843</v>
      </c>
      <c r="E57" s="83">
        <v>35872</v>
      </c>
      <c r="F57" s="90">
        <v>75404</v>
      </c>
      <c r="G57" s="99" t="s">
        <v>22</v>
      </c>
      <c r="H57" s="85">
        <v>100</v>
      </c>
      <c r="I57" s="99" t="s">
        <v>106</v>
      </c>
      <c r="J57" s="81" t="s">
        <v>107</v>
      </c>
      <c r="K57" s="100">
        <f t="shared" si="0"/>
        <v>1.2722646310432568</v>
      </c>
      <c r="L57" s="87">
        <f t="shared" si="1"/>
        <v>1.6854582933710178</v>
      </c>
      <c r="M57" s="101">
        <v>7196.8400000000001</v>
      </c>
      <c r="N57" s="88">
        <v>40</v>
      </c>
    </row>
    <row r="58" ht="105">
      <c r="A58" s="70">
        <v>47</v>
      </c>
      <c r="B58" s="81" t="s">
        <v>140</v>
      </c>
      <c r="C58" s="97" t="s">
        <v>141</v>
      </c>
      <c r="D58" s="90">
        <v>1022600873921</v>
      </c>
      <c r="E58" s="83">
        <v>35872</v>
      </c>
      <c r="F58" s="90">
        <v>75404</v>
      </c>
      <c r="G58" s="99" t="s">
        <v>22</v>
      </c>
      <c r="H58" s="85">
        <v>100</v>
      </c>
      <c r="I58" s="99" t="s">
        <v>106</v>
      </c>
      <c r="J58" s="81" t="s">
        <v>107</v>
      </c>
      <c r="K58" s="100">
        <f t="shared" si="0"/>
        <v>4.770992366412214</v>
      </c>
      <c r="L58" s="87">
        <f t="shared" si="1"/>
        <v>4.4100737892106396</v>
      </c>
      <c r="M58" s="101">
        <v>18830.84</v>
      </c>
      <c r="N58" s="88">
        <v>150</v>
      </c>
    </row>
    <row r="59" ht="105">
      <c r="A59" s="70">
        <v>48</v>
      </c>
      <c r="B59" s="81" t="s">
        <v>142</v>
      </c>
      <c r="C59" s="97" t="s">
        <v>143</v>
      </c>
      <c r="D59" s="90">
        <v>1032600180469</v>
      </c>
      <c r="E59" s="83">
        <v>36151</v>
      </c>
      <c r="F59" s="90">
        <v>75404</v>
      </c>
      <c r="G59" s="99" t="s">
        <v>22</v>
      </c>
      <c r="H59" s="85">
        <v>100</v>
      </c>
      <c r="I59" s="99" t="s">
        <v>106</v>
      </c>
      <c r="J59" s="81" t="s">
        <v>107</v>
      </c>
      <c r="K59" s="100">
        <f t="shared" si="0"/>
        <v>5.5661577608142494</v>
      </c>
      <c r="L59" s="87">
        <f t="shared" si="1"/>
        <v>4.3408295856989572</v>
      </c>
      <c r="M59" s="101">
        <v>18535.169999999998</v>
      </c>
      <c r="N59" s="88">
        <v>175</v>
      </c>
    </row>
    <row r="60" ht="105">
      <c r="A60" s="70">
        <v>49</v>
      </c>
      <c r="B60" s="81" t="s">
        <v>144</v>
      </c>
      <c r="C60" s="97" t="s">
        <v>145</v>
      </c>
      <c r="D60" s="90">
        <v>1022600873954</v>
      </c>
      <c r="E60" s="83">
        <v>35872</v>
      </c>
      <c r="F60" s="90">
        <v>75404</v>
      </c>
      <c r="G60" s="99" t="s">
        <v>22</v>
      </c>
      <c r="H60" s="85">
        <v>100</v>
      </c>
      <c r="I60" s="99" t="s">
        <v>106</v>
      </c>
      <c r="J60" s="81" t="s">
        <v>107</v>
      </c>
      <c r="K60" s="100">
        <f t="shared" si="0"/>
        <v>2.2900763358778624</v>
      </c>
      <c r="L60" s="87">
        <f t="shared" si="1"/>
        <v>2.508107628073263</v>
      </c>
      <c r="M60" s="101">
        <v>10709.52</v>
      </c>
      <c r="N60" s="88">
        <v>72</v>
      </c>
    </row>
    <row r="61" ht="105">
      <c r="A61" s="70">
        <v>50</v>
      </c>
      <c r="B61" s="81" t="s">
        <v>146</v>
      </c>
      <c r="C61" s="97" t="s">
        <v>147</v>
      </c>
      <c r="D61" s="90">
        <v>1112651000330</v>
      </c>
      <c r="E61" s="83">
        <v>40561</v>
      </c>
      <c r="F61" s="90">
        <v>75404</v>
      </c>
      <c r="G61" s="99" t="s">
        <v>22</v>
      </c>
      <c r="H61" s="85">
        <v>100</v>
      </c>
      <c r="I61" s="99" t="s">
        <v>106</v>
      </c>
      <c r="J61" s="81" t="s">
        <v>107</v>
      </c>
      <c r="K61" s="100">
        <f t="shared" si="0"/>
        <v>1.8447837150127224</v>
      </c>
      <c r="L61" s="87">
        <f t="shared" si="1"/>
        <v>2.2967895041085042</v>
      </c>
      <c r="M61" s="101">
        <v>9807.2000000000007</v>
      </c>
      <c r="N61" s="88">
        <v>58</v>
      </c>
    </row>
    <row r="62" ht="105">
      <c r="A62" s="70">
        <v>51</v>
      </c>
      <c r="B62" s="81" t="s">
        <v>148</v>
      </c>
      <c r="C62" s="97" t="s">
        <v>149</v>
      </c>
      <c r="D62" s="90">
        <v>1122651036947</v>
      </c>
      <c r="E62" s="83">
        <v>41271</v>
      </c>
      <c r="F62" s="90">
        <v>75403</v>
      </c>
      <c r="G62" s="99" t="s">
        <v>22</v>
      </c>
      <c r="H62" s="85">
        <v>100</v>
      </c>
      <c r="I62" s="99" t="s">
        <v>106</v>
      </c>
      <c r="J62" s="81" t="s">
        <v>107</v>
      </c>
      <c r="K62" s="100">
        <f t="shared" si="0"/>
        <v>5.5661577608142494</v>
      </c>
      <c r="L62" s="87">
        <f t="shared" si="1"/>
        <v>5.3968909265971385</v>
      </c>
      <c r="M62" s="101">
        <v>23044.509999999998</v>
      </c>
      <c r="N62" s="88">
        <v>175</v>
      </c>
    </row>
    <row r="63" ht="94.5">
      <c r="A63" s="70">
        <v>52</v>
      </c>
      <c r="B63" s="81" t="s">
        <v>150</v>
      </c>
      <c r="C63" s="97" t="s">
        <v>151</v>
      </c>
      <c r="D63" s="90">
        <v>1122651036969</v>
      </c>
      <c r="E63" s="83">
        <v>41271</v>
      </c>
      <c r="F63" s="90">
        <v>75404</v>
      </c>
      <c r="G63" s="99" t="s">
        <v>22</v>
      </c>
      <c r="H63" s="85">
        <v>100</v>
      </c>
      <c r="I63" s="99" t="s">
        <v>106</v>
      </c>
      <c r="J63" s="81" t="s">
        <v>107</v>
      </c>
      <c r="K63" s="100">
        <f t="shared" si="0"/>
        <v>1.11323155216285</v>
      </c>
      <c r="L63" s="87">
        <f t="shared" si="1"/>
        <v>1.4562500733320634</v>
      </c>
      <c r="M63" s="101">
        <v>6218.1300000000001</v>
      </c>
      <c r="N63" s="88">
        <v>35</v>
      </c>
    </row>
    <row r="64" ht="105">
      <c r="A64" s="70">
        <v>53</v>
      </c>
      <c r="B64" s="81" t="s">
        <v>152</v>
      </c>
      <c r="C64" s="97" t="s">
        <v>153</v>
      </c>
      <c r="D64" s="98">
        <v>1022600872711</v>
      </c>
      <c r="E64" s="83">
        <v>35839</v>
      </c>
      <c r="F64" s="90">
        <v>75404</v>
      </c>
      <c r="G64" s="99" t="s">
        <v>22</v>
      </c>
      <c r="H64" s="85">
        <v>100</v>
      </c>
      <c r="I64" s="99" t="s">
        <v>154</v>
      </c>
      <c r="J64" s="81" t="s">
        <v>155</v>
      </c>
      <c r="K64" s="100">
        <f t="shared" ref="K64:K81" si="2">N64/8069*100</f>
        <v>7.7828727227661414</v>
      </c>
      <c r="L64" s="87">
        <f t="shared" ref="L64:L81" si="3">M64/757162.82*100</f>
        <v>6.2842467621429172</v>
      </c>
      <c r="M64" s="101">
        <v>47581.980000000003</v>
      </c>
      <c r="N64" s="88">
        <v>628</v>
      </c>
    </row>
    <row r="65" ht="94.5">
      <c r="A65" s="70">
        <v>54</v>
      </c>
      <c r="B65" s="81" t="s">
        <v>156</v>
      </c>
      <c r="C65" s="97" t="s">
        <v>157</v>
      </c>
      <c r="D65" s="98">
        <v>1022600872579</v>
      </c>
      <c r="E65" s="83">
        <v>35839</v>
      </c>
      <c r="F65" s="90">
        <v>75404</v>
      </c>
      <c r="G65" s="99" t="s">
        <v>22</v>
      </c>
      <c r="H65" s="85">
        <v>100</v>
      </c>
      <c r="I65" s="99" t="s">
        <v>154</v>
      </c>
      <c r="J65" s="81" t="s">
        <v>155</v>
      </c>
      <c r="K65" s="100">
        <f t="shared" si="2"/>
        <v>13.793530796876938</v>
      </c>
      <c r="L65" s="87">
        <f t="shared" si="3"/>
        <v>9.3643121567960765</v>
      </c>
      <c r="M65" s="101">
        <v>70903.089999999997</v>
      </c>
      <c r="N65" s="88">
        <v>1113</v>
      </c>
    </row>
    <row r="66" ht="84">
      <c r="A66" s="70">
        <v>55</v>
      </c>
      <c r="B66" s="81" t="s">
        <v>158</v>
      </c>
      <c r="C66" s="97" t="s">
        <v>159</v>
      </c>
      <c r="D66" s="98">
        <v>1022600872678</v>
      </c>
      <c r="E66" s="83">
        <v>35832</v>
      </c>
      <c r="F66" s="90">
        <v>75404</v>
      </c>
      <c r="G66" s="99" t="s">
        <v>22</v>
      </c>
      <c r="H66" s="85">
        <v>100</v>
      </c>
      <c r="I66" s="99" t="s">
        <v>154</v>
      </c>
      <c r="J66" s="81" t="s">
        <v>155</v>
      </c>
      <c r="K66" s="100">
        <f t="shared" si="2"/>
        <v>19.866154418143513</v>
      </c>
      <c r="L66" s="87">
        <f t="shared" si="3"/>
        <v>13.419862586490977</v>
      </c>
      <c r="M66" s="101">
        <v>101610.21000000001</v>
      </c>
      <c r="N66" s="88">
        <v>1603</v>
      </c>
    </row>
    <row r="67" ht="94.5">
      <c r="A67" s="70">
        <v>56</v>
      </c>
      <c r="B67" s="81" t="s">
        <v>160</v>
      </c>
      <c r="C67" s="97" t="s">
        <v>151</v>
      </c>
      <c r="D67" s="98">
        <v>1022600872832</v>
      </c>
      <c r="E67" s="83">
        <v>35807</v>
      </c>
      <c r="F67" s="90">
        <v>75404</v>
      </c>
      <c r="G67" s="99" t="s">
        <v>22</v>
      </c>
      <c r="H67" s="85">
        <v>100</v>
      </c>
      <c r="I67" s="99" t="s">
        <v>154</v>
      </c>
      <c r="J67" s="81" t="s">
        <v>155</v>
      </c>
      <c r="K67" s="100">
        <f t="shared" si="2"/>
        <v>2.1811872598835045</v>
      </c>
      <c r="L67" s="87">
        <f t="shared" si="3"/>
        <v>3.2031063014953642</v>
      </c>
      <c r="M67" s="101">
        <v>24252.73</v>
      </c>
      <c r="N67" s="88">
        <v>176</v>
      </c>
    </row>
    <row r="68" ht="105">
      <c r="A68" s="70">
        <v>57</v>
      </c>
      <c r="B68" s="81" t="s">
        <v>161</v>
      </c>
      <c r="C68" s="97" t="s">
        <v>162</v>
      </c>
      <c r="D68" s="98">
        <v>1022600872920</v>
      </c>
      <c r="E68" s="83">
        <v>35839</v>
      </c>
      <c r="F68" s="90">
        <v>75404</v>
      </c>
      <c r="G68" s="99" t="s">
        <v>22</v>
      </c>
      <c r="H68" s="85">
        <v>100</v>
      </c>
      <c r="I68" s="99" t="s">
        <v>154</v>
      </c>
      <c r="J68" s="81" t="s">
        <v>155</v>
      </c>
      <c r="K68" s="100">
        <f t="shared" si="2"/>
        <v>8.5016730697732061</v>
      </c>
      <c r="L68" s="87">
        <f t="shared" si="3"/>
        <v>6.9030079950307135</v>
      </c>
      <c r="M68" s="101">
        <v>52267.010000000002</v>
      </c>
      <c r="N68" s="88">
        <v>686</v>
      </c>
    </row>
    <row r="69" ht="84">
      <c r="A69" s="70">
        <v>58</v>
      </c>
      <c r="B69" s="81" t="s">
        <v>163</v>
      </c>
      <c r="C69" s="97" t="s">
        <v>164</v>
      </c>
      <c r="D69" s="98">
        <v>1022600872667</v>
      </c>
      <c r="E69" s="83">
        <v>35839</v>
      </c>
      <c r="F69" s="90">
        <v>75404</v>
      </c>
      <c r="G69" s="99" t="s">
        <v>22</v>
      </c>
      <c r="H69" s="85">
        <v>100</v>
      </c>
      <c r="I69" s="99" t="s">
        <v>154</v>
      </c>
      <c r="J69" s="81" t="s">
        <v>155</v>
      </c>
      <c r="K69" s="100">
        <f t="shared" si="2"/>
        <v>2.5653736522493493</v>
      </c>
      <c r="L69" s="87">
        <f t="shared" si="3"/>
        <v>4.7259518104705673</v>
      </c>
      <c r="M69" s="101">
        <v>35783.150000000001</v>
      </c>
      <c r="N69" s="88">
        <v>207</v>
      </c>
    </row>
    <row r="70" ht="94.5">
      <c r="A70" s="70">
        <v>59</v>
      </c>
      <c r="B70" s="81" t="s">
        <v>165</v>
      </c>
      <c r="C70" s="97" t="s">
        <v>166</v>
      </c>
      <c r="D70" s="98">
        <v>1022600872535</v>
      </c>
      <c r="E70" s="83">
        <v>35839</v>
      </c>
      <c r="F70" s="90">
        <v>75404</v>
      </c>
      <c r="G70" s="99" t="s">
        <v>22</v>
      </c>
      <c r="H70" s="85">
        <v>100</v>
      </c>
      <c r="I70" s="99" t="s">
        <v>154</v>
      </c>
      <c r="J70" s="81" t="s">
        <v>155</v>
      </c>
      <c r="K70" s="100">
        <f t="shared" si="2"/>
        <v>1.2269178336844715</v>
      </c>
      <c r="L70" s="87">
        <f t="shared" si="3"/>
        <v>2.4921733478672397</v>
      </c>
      <c r="M70" s="101">
        <v>18869.810000000001</v>
      </c>
      <c r="N70" s="88">
        <v>99</v>
      </c>
    </row>
    <row r="71" ht="105">
      <c r="A71" s="70">
        <v>60</v>
      </c>
      <c r="B71" s="81" t="s">
        <v>167</v>
      </c>
      <c r="C71" s="97" t="s">
        <v>168</v>
      </c>
      <c r="D71" s="98">
        <v>1022600872502</v>
      </c>
      <c r="E71" s="83">
        <v>35807</v>
      </c>
      <c r="F71" s="90">
        <v>75404</v>
      </c>
      <c r="G71" s="99" t="s">
        <v>22</v>
      </c>
      <c r="H71" s="85">
        <v>100</v>
      </c>
      <c r="I71" s="99" t="s">
        <v>154</v>
      </c>
      <c r="J71" s="81" t="s">
        <v>155</v>
      </c>
      <c r="K71" s="100">
        <f t="shared" si="2"/>
        <v>1.8961457429669104</v>
      </c>
      <c r="L71" s="87">
        <f t="shared" si="3"/>
        <v>3.1382140501827602</v>
      </c>
      <c r="M71" s="101">
        <v>23761.389999999999</v>
      </c>
      <c r="N71" s="88">
        <v>153</v>
      </c>
    </row>
    <row r="72" ht="105">
      <c r="A72" s="70">
        <v>61</v>
      </c>
      <c r="B72" s="81" t="s">
        <v>169</v>
      </c>
      <c r="C72" s="97" t="s">
        <v>170</v>
      </c>
      <c r="D72" s="98">
        <v>1022600873349</v>
      </c>
      <c r="E72" s="83">
        <v>35849</v>
      </c>
      <c r="F72" s="90">
        <v>75404</v>
      </c>
      <c r="G72" s="99" t="s">
        <v>22</v>
      </c>
      <c r="H72" s="85">
        <v>100</v>
      </c>
      <c r="I72" s="99" t="s">
        <v>154</v>
      </c>
      <c r="J72" s="81" t="s">
        <v>155</v>
      </c>
      <c r="K72" s="100">
        <f t="shared" si="2"/>
        <v>9.9764530920808028</v>
      </c>
      <c r="L72" s="87">
        <f t="shared" si="3"/>
        <v>10.056925404763009</v>
      </c>
      <c r="M72" s="101">
        <v>76147.300000000003</v>
      </c>
      <c r="N72" s="88">
        <v>805</v>
      </c>
    </row>
    <row r="73" ht="115.5">
      <c r="A73" s="70">
        <v>62</v>
      </c>
      <c r="B73" s="81" t="s">
        <v>171</v>
      </c>
      <c r="C73" s="97" t="s">
        <v>172</v>
      </c>
      <c r="D73" s="98">
        <v>1022600872788</v>
      </c>
      <c r="E73" s="83">
        <v>35849</v>
      </c>
      <c r="F73" s="90">
        <v>75404</v>
      </c>
      <c r="G73" s="99" t="s">
        <v>22</v>
      </c>
      <c r="H73" s="85">
        <v>100</v>
      </c>
      <c r="I73" s="99" t="s">
        <v>154</v>
      </c>
      <c r="J73" s="81" t="s">
        <v>155</v>
      </c>
      <c r="K73" s="100">
        <f t="shared" si="2"/>
        <v>1.214524724253315</v>
      </c>
      <c r="L73" s="87">
        <f t="shared" si="3"/>
        <v>2.7046996311836864</v>
      </c>
      <c r="M73" s="101">
        <v>20478.98</v>
      </c>
      <c r="N73" s="88">
        <v>98</v>
      </c>
    </row>
    <row r="74" ht="94.5">
      <c r="A74" s="70">
        <v>63</v>
      </c>
      <c r="B74" s="81" t="s">
        <v>173</v>
      </c>
      <c r="C74" s="97" t="s">
        <v>174</v>
      </c>
      <c r="D74" s="98">
        <v>1022600873129</v>
      </c>
      <c r="E74" s="83">
        <v>35839</v>
      </c>
      <c r="F74" s="90">
        <v>75404</v>
      </c>
      <c r="G74" s="99" t="s">
        <v>22</v>
      </c>
      <c r="H74" s="85">
        <v>100</v>
      </c>
      <c r="I74" s="99" t="s">
        <v>154</v>
      </c>
      <c r="J74" s="81" t="s">
        <v>155</v>
      </c>
      <c r="K74" s="100">
        <f t="shared" si="2"/>
        <v>5.1927128516544805</v>
      </c>
      <c r="L74" s="87">
        <f t="shared" si="3"/>
        <v>5.8666853187535022</v>
      </c>
      <c r="M74" s="101">
        <v>44420.360000000001</v>
      </c>
      <c r="N74" s="88">
        <v>419</v>
      </c>
    </row>
    <row r="75" ht="115.5">
      <c r="A75" s="70">
        <v>64</v>
      </c>
      <c r="B75" s="81" t="s">
        <v>175</v>
      </c>
      <c r="C75" s="97" t="s">
        <v>176</v>
      </c>
      <c r="D75" s="98">
        <v>1022600873833</v>
      </c>
      <c r="E75" s="83">
        <v>35839</v>
      </c>
      <c r="F75" s="90">
        <v>75404</v>
      </c>
      <c r="G75" s="99" t="s">
        <v>22</v>
      </c>
      <c r="H75" s="85">
        <v>100</v>
      </c>
      <c r="I75" s="99" t="s">
        <v>154</v>
      </c>
      <c r="J75" s="81" t="s">
        <v>155</v>
      </c>
      <c r="K75" s="100">
        <f t="shared" si="2"/>
        <v>4.5358780518031976</v>
      </c>
      <c r="L75" s="87">
        <f t="shared" si="3"/>
        <v>5.8204627638742217</v>
      </c>
      <c r="M75" s="101">
        <v>44070.379999999997</v>
      </c>
      <c r="N75" s="88">
        <v>366</v>
      </c>
    </row>
    <row r="76" ht="94.5">
      <c r="A76" s="70">
        <v>65</v>
      </c>
      <c r="B76" s="81" t="s">
        <v>177</v>
      </c>
      <c r="C76" s="97" t="s">
        <v>178</v>
      </c>
      <c r="D76" s="98">
        <v>1022600872777</v>
      </c>
      <c r="E76" s="83">
        <v>35849</v>
      </c>
      <c r="F76" s="90">
        <v>75404</v>
      </c>
      <c r="G76" s="99" t="s">
        <v>22</v>
      </c>
      <c r="H76" s="85">
        <v>100</v>
      </c>
      <c r="I76" s="99" t="s">
        <v>154</v>
      </c>
      <c r="J76" s="81" t="s">
        <v>155</v>
      </c>
      <c r="K76" s="100">
        <f t="shared" si="2"/>
        <v>5.1307473044986986</v>
      </c>
      <c r="L76" s="87">
        <f t="shared" si="3"/>
        <v>6.0077540521601431</v>
      </c>
      <c r="M76" s="101">
        <v>45488.480000000003</v>
      </c>
      <c r="N76" s="88">
        <v>414</v>
      </c>
    </row>
    <row r="77" ht="94.5">
      <c r="A77" s="70">
        <v>66</v>
      </c>
      <c r="B77" s="81" t="s">
        <v>179</v>
      </c>
      <c r="C77" s="97" t="s">
        <v>180</v>
      </c>
      <c r="D77" s="98">
        <v>1022600873162</v>
      </c>
      <c r="E77" s="83">
        <v>35839</v>
      </c>
      <c r="F77" s="90">
        <v>75404</v>
      </c>
      <c r="G77" s="99" t="s">
        <v>22</v>
      </c>
      <c r="H77" s="85">
        <v>100</v>
      </c>
      <c r="I77" s="99" t="s">
        <v>154</v>
      </c>
      <c r="J77" s="81" t="s">
        <v>155</v>
      </c>
      <c r="K77" s="100">
        <f t="shared" si="2"/>
        <v>5.1183541950675426</v>
      </c>
      <c r="L77" s="87">
        <f t="shared" si="3"/>
        <v>5.9836997807155932</v>
      </c>
      <c r="M77" s="101">
        <v>45306.349999999999</v>
      </c>
      <c r="N77" s="88">
        <v>413</v>
      </c>
    </row>
    <row r="78" ht="105">
      <c r="A78" s="70">
        <v>67</v>
      </c>
      <c r="B78" s="81" t="s">
        <v>181</v>
      </c>
      <c r="C78" s="97" t="s">
        <v>182</v>
      </c>
      <c r="D78" s="98">
        <v>1022600873173</v>
      </c>
      <c r="E78" s="83">
        <v>35839</v>
      </c>
      <c r="F78" s="90">
        <v>75404</v>
      </c>
      <c r="G78" s="99" t="s">
        <v>22</v>
      </c>
      <c r="H78" s="85">
        <v>100</v>
      </c>
      <c r="I78" s="99" t="s">
        <v>154</v>
      </c>
      <c r="J78" s="81" t="s">
        <v>155</v>
      </c>
      <c r="K78" s="100">
        <f t="shared" si="2"/>
        <v>8.2909902094435495</v>
      </c>
      <c r="L78" s="87">
        <f t="shared" si="3"/>
        <v>8.2250261575178776</v>
      </c>
      <c r="M78" s="101">
        <v>62276.839999999997</v>
      </c>
      <c r="N78" s="88">
        <v>669</v>
      </c>
    </row>
    <row r="79" ht="105">
      <c r="A79" s="70">
        <v>68</v>
      </c>
      <c r="B79" s="81" t="s">
        <v>183</v>
      </c>
      <c r="C79" s="97" t="s">
        <v>184</v>
      </c>
      <c r="D79" s="98">
        <v>1022600872051</v>
      </c>
      <c r="E79" s="83">
        <v>35807</v>
      </c>
      <c r="F79" s="90">
        <v>75404</v>
      </c>
      <c r="G79" s="99" t="s">
        <v>22</v>
      </c>
      <c r="H79" s="85">
        <v>100</v>
      </c>
      <c r="I79" s="99" t="s">
        <v>154</v>
      </c>
      <c r="J79" s="81" t="s">
        <v>155</v>
      </c>
      <c r="K79" s="100">
        <f t="shared" si="2"/>
        <v>1.69785599206841</v>
      </c>
      <c r="L79" s="87">
        <f t="shared" si="3"/>
        <v>2.5874949855567393</v>
      </c>
      <c r="M79" s="101">
        <v>19591.549999999999</v>
      </c>
      <c r="N79" s="88">
        <v>137</v>
      </c>
    </row>
    <row r="80" ht="94.5">
      <c r="A80" s="70">
        <v>69</v>
      </c>
      <c r="B80" s="81" t="s">
        <v>185</v>
      </c>
      <c r="C80" s="97" t="s">
        <v>186</v>
      </c>
      <c r="D80" s="98">
        <v>1022600872470</v>
      </c>
      <c r="E80" s="83">
        <v>36104</v>
      </c>
      <c r="F80" s="90">
        <v>75404</v>
      </c>
      <c r="G80" s="99" t="s">
        <v>22</v>
      </c>
      <c r="H80" s="85">
        <v>100</v>
      </c>
      <c r="I80" s="99" t="s">
        <v>187</v>
      </c>
      <c r="J80" s="81" t="s">
        <v>155</v>
      </c>
      <c r="K80" s="100">
        <f t="shared" si="2"/>
        <v>0.42136572065931344</v>
      </c>
      <c r="L80" s="87">
        <f t="shared" si="3"/>
        <v>1.5984210635170915</v>
      </c>
      <c r="M80" s="101">
        <v>12102.65</v>
      </c>
      <c r="N80" s="88">
        <v>34</v>
      </c>
    </row>
    <row r="81" ht="94.5">
      <c r="A81" s="70">
        <v>70</v>
      </c>
      <c r="B81" s="81" t="s">
        <v>188</v>
      </c>
      <c r="C81" s="97" t="s">
        <v>189</v>
      </c>
      <c r="D81" s="98">
        <v>1022600872931</v>
      </c>
      <c r="E81" s="83">
        <v>36549</v>
      </c>
      <c r="F81" s="90">
        <v>75404</v>
      </c>
      <c r="G81" s="99" t="s">
        <v>22</v>
      </c>
      <c r="H81" s="85">
        <v>100</v>
      </c>
      <c r="I81" s="99" t="s">
        <v>187</v>
      </c>
      <c r="J81" s="81" t="s">
        <v>155</v>
      </c>
      <c r="K81" s="100">
        <f t="shared" si="2"/>
        <v>0.60726236212665752</v>
      </c>
      <c r="L81" s="87">
        <f t="shared" si="3"/>
        <v>1.6179558314815299</v>
      </c>
      <c r="M81" s="101">
        <v>12250.559999999999</v>
      </c>
      <c r="N81" s="88">
        <v>49</v>
      </c>
    </row>
    <row r="82" ht="105">
      <c r="A82" s="70">
        <v>71</v>
      </c>
      <c r="B82" s="81" t="s">
        <v>190</v>
      </c>
      <c r="C82" s="97" t="s">
        <v>191</v>
      </c>
      <c r="D82" s="90">
        <v>1022600873712</v>
      </c>
      <c r="E82" s="83">
        <v>36053</v>
      </c>
      <c r="F82" s="90">
        <v>75403</v>
      </c>
      <c r="G82" s="99" t="s">
        <v>22</v>
      </c>
      <c r="H82" s="85">
        <v>100</v>
      </c>
      <c r="I82" s="99" t="s">
        <v>23</v>
      </c>
      <c r="J82" s="81" t="s">
        <v>192</v>
      </c>
      <c r="K82" s="100">
        <f t="shared" ref="K82:K83" si="4">N82/2650*100</f>
        <v>72.264150943396217</v>
      </c>
      <c r="L82" s="87">
        <f t="shared" ref="L82:L83" si="5">M82/52567.17*100</f>
        <v>71.545795598279298</v>
      </c>
      <c r="M82" s="101">
        <v>37609.599999999999</v>
      </c>
      <c r="N82" s="88">
        <v>1915</v>
      </c>
    </row>
    <row r="83" ht="105">
      <c r="A83" s="70">
        <v>72</v>
      </c>
      <c r="B83" s="81" t="s">
        <v>193</v>
      </c>
      <c r="C83" s="97" t="s">
        <v>191</v>
      </c>
      <c r="D83" s="90">
        <v>1032601799724</v>
      </c>
      <c r="E83" s="83">
        <v>37792</v>
      </c>
      <c r="F83" s="90">
        <v>75404</v>
      </c>
      <c r="G83" s="99" t="s">
        <v>22</v>
      </c>
      <c r="H83" s="85">
        <v>100</v>
      </c>
      <c r="I83" s="99" t="s">
        <v>23</v>
      </c>
      <c r="J83" s="81" t="s">
        <v>192</v>
      </c>
      <c r="K83" s="100">
        <f t="shared" si="4"/>
        <v>27.735849056603772</v>
      </c>
      <c r="L83" s="87">
        <f t="shared" si="5"/>
        <v>28.454204401720695</v>
      </c>
      <c r="M83" s="101">
        <v>14957.57</v>
      </c>
      <c r="N83" s="88">
        <v>735</v>
      </c>
    </row>
    <row r="84" ht="168">
      <c r="A84" s="70">
        <v>73</v>
      </c>
      <c r="B84" s="81" t="s">
        <v>194</v>
      </c>
      <c r="C84" s="97" t="s">
        <v>195</v>
      </c>
      <c r="D84" s="103">
        <v>1142651001074</v>
      </c>
      <c r="E84" s="83">
        <v>41659</v>
      </c>
      <c r="F84" s="90">
        <v>75404</v>
      </c>
      <c r="G84" s="99" t="s">
        <v>22</v>
      </c>
      <c r="H84" s="85">
        <v>100</v>
      </c>
      <c r="I84" s="104" t="s">
        <v>196</v>
      </c>
      <c r="J84" s="105" t="s">
        <v>197</v>
      </c>
      <c r="K84" s="100">
        <f>N84/44*100</f>
        <v>100</v>
      </c>
      <c r="L84" s="87">
        <f>M84/12262.56*100</f>
        <v>100</v>
      </c>
      <c r="M84" s="101">
        <v>12262.559999999999</v>
      </c>
      <c r="N84" s="88">
        <v>44</v>
      </c>
    </row>
    <row r="85" ht="94.5">
      <c r="A85" s="70">
        <v>74</v>
      </c>
      <c r="B85" s="106" t="s">
        <v>198</v>
      </c>
      <c r="C85" s="107" t="s">
        <v>32</v>
      </c>
      <c r="D85" s="108">
        <v>1162651073166</v>
      </c>
      <c r="E85" s="109">
        <v>42642</v>
      </c>
      <c r="F85" s="96">
        <v>75404</v>
      </c>
      <c r="G85" s="99" t="s">
        <v>22</v>
      </c>
      <c r="H85" s="110">
        <v>100</v>
      </c>
      <c r="I85" s="40" t="s">
        <v>199</v>
      </c>
      <c r="J85" s="40" t="s">
        <v>199</v>
      </c>
      <c r="K85" s="111">
        <v>100</v>
      </c>
      <c r="L85" s="112">
        <v>100</v>
      </c>
      <c r="M85" s="113">
        <v>32349</v>
      </c>
      <c r="N85" s="114"/>
    </row>
    <row r="86" ht="105">
      <c r="A86" s="2">
        <v>75</v>
      </c>
      <c r="B86" s="115" t="s">
        <v>200</v>
      </c>
      <c r="C86" s="116" t="s">
        <v>201</v>
      </c>
      <c r="D86" s="117">
        <v>1032601799317</v>
      </c>
      <c r="E86" s="118">
        <v>37775</v>
      </c>
      <c r="F86" s="119">
        <v>65243</v>
      </c>
      <c r="G86" s="120" t="s">
        <v>22</v>
      </c>
      <c r="H86" s="121">
        <v>100</v>
      </c>
      <c r="I86" s="115" t="s">
        <v>202</v>
      </c>
      <c r="J86" s="115" t="s">
        <v>202</v>
      </c>
      <c r="K86" s="122">
        <v>0</v>
      </c>
      <c r="L86" s="122">
        <v>0</v>
      </c>
      <c r="M86" s="122">
        <v>0</v>
      </c>
      <c r="N86" s="123" t="s">
        <v>203</v>
      </c>
    </row>
    <row r="87" ht="94.5">
      <c r="A87" s="70">
        <v>76</v>
      </c>
      <c r="B87" s="124" t="s">
        <v>204</v>
      </c>
      <c r="C87" s="125" t="s">
        <v>205</v>
      </c>
      <c r="D87" s="126">
        <v>1022600872733</v>
      </c>
      <c r="E87" s="118">
        <v>37299</v>
      </c>
      <c r="F87" s="119">
        <v>65243</v>
      </c>
      <c r="G87" s="120" t="s">
        <v>22</v>
      </c>
      <c r="H87" s="121">
        <v>100</v>
      </c>
      <c r="I87" s="123" t="s">
        <v>206</v>
      </c>
      <c r="J87" s="127" t="s">
        <v>207</v>
      </c>
      <c r="K87" s="122">
        <v>0</v>
      </c>
      <c r="L87" s="122">
        <v>0</v>
      </c>
      <c r="M87" s="122">
        <v>0</v>
      </c>
      <c r="N87" s="128" t="s">
        <v>208</v>
      </c>
    </row>
  </sheetData>
  <sortState ref="A6:AMU3032">
    <sortCondition descending="1" ref="P6:P3032"/>
    <sortCondition ref="N6:N3032"/>
    <sortCondition ref="B6:B3032"/>
  </sortState>
  <mergeCells count="1">
    <mergeCell ref="A5:N5"/>
  </mergeCells>
  <printOptions headings="0" gridLines="0"/>
  <pageMargins left="0" right="0" top="0.39370078740157477" bottom="0" header="0.31496062992125984" footer="0"/>
  <pageSetup paperSize="9" scale="7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revision>3</cp:revision>
  <dcterms:created xsi:type="dcterms:W3CDTF">2019-12-17T06:06:58Z</dcterms:created>
  <dcterms:modified xsi:type="dcterms:W3CDTF">2025-01-22T11:08:57Z</dcterms:modified>
</cp:coreProperties>
</file>